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79505\Desktop\"/>
    </mc:Choice>
  </mc:AlternateContent>
  <xr:revisionPtr revIDLastSave="0" documentId="13_ncr:1_{8710292F-4EED-41D6-8B9B-BA4000F477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81029"/>
</workbook>
</file>

<file path=xl/calcChain.xml><?xml version="1.0" encoding="utf-8"?>
<calcChain xmlns="http://schemas.openxmlformats.org/spreadsheetml/2006/main">
  <c r="F270" i="2" l="1"/>
  <c r="B271" i="2" l="1"/>
  <c r="A271" i="2"/>
  <c r="L270" i="2"/>
  <c r="L271" i="2" s="1"/>
  <c r="J270" i="2"/>
  <c r="I270" i="2"/>
  <c r="H270" i="2"/>
  <c r="G270" i="2"/>
  <c r="B261" i="2"/>
  <c r="A261" i="2"/>
  <c r="L260" i="2"/>
  <c r="J260" i="2"/>
  <c r="I260" i="2"/>
  <c r="H260" i="2"/>
  <c r="G260" i="2"/>
  <c r="F260" i="2"/>
  <c r="B252" i="2"/>
  <c r="A252" i="2"/>
  <c r="L251" i="2"/>
  <c r="J251" i="2"/>
  <c r="I251" i="2"/>
  <c r="H251" i="2"/>
  <c r="G251" i="2"/>
  <c r="F251" i="2"/>
  <c r="B242" i="2"/>
  <c r="A242" i="2"/>
  <c r="L241" i="2"/>
  <c r="J241" i="2"/>
  <c r="I241" i="2"/>
  <c r="H241" i="2"/>
  <c r="G241" i="2"/>
  <c r="F241" i="2"/>
  <c r="B233" i="2"/>
  <c r="A233" i="2"/>
  <c r="L232" i="2"/>
  <c r="J232" i="2"/>
  <c r="I232" i="2"/>
  <c r="H232" i="2"/>
  <c r="G232" i="2"/>
  <c r="F232" i="2"/>
  <c r="B223" i="2"/>
  <c r="A223" i="2"/>
  <c r="L222" i="2"/>
  <c r="J222" i="2"/>
  <c r="I222" i="2"/>
  <c r="H222" i="2"/>
  <c r="G222" i="2"/>
  <c r="F222" i="2"/>
  <c r="B214" i="2"/>
  <c r="A214" i="2"/>
  <c r="L213" i="2"/>
  <c r="J213" i="2"/>
  <c r="I213" i="2"/>
  <c r="H213" i="2"/>
  <c r="G213" i="2"/>
  <c r="F213" i="2"/>
  <c r="B204" i="2"/>
  <c r="A204" i="2"/>
  <c r="L203" i="2"/>
  <c r="J203" i="2"/>
  <c r="I203" i="2"/>
  <c r="H203" i="2"/>
  <c r="G203" i="2"/>
  <c r="F203" i="2"/>
  <c r="B195" i="2"/>
  <c r="A195" i="2"/>
  <c r="L194" i="2"/>
  <c r="J194" i="2"/>
  <c r="I194" i="2"/>
  <c r="H194" i="2"/>
  <c r="G194" i="2"/>
  <c r="F194" i="2"/>
  <c r="B185" i="2"/>
  <c r="A185" i="2"/>
  <c r="L184" i="2"/>
  <c r="J184" i="2"/>
  <c r="I184" i="2"/>
  <c r="H184" i="2"/>
  <c r="G184" i="2"/>
  <c r="F184" i="2"/>
  <c r="B176" i="2"/>
  <c r="A176" i="2"/>
  <c r="L175" i="2"/>
  <c r="J175" i="2"/>
  <c r="I175" i="2"/>
  <c r="H175" i="2"/>
  <c r="G175" i="2"/>
  <c r="F175" i="2"/>
  <c r="B166" i="2"/>
  <c r="A166" i="2"/>
  <c r="L165" i="2"/>
  <c r="J165" i="2"/>
  <c r="I165" i="2"/>
  <c r="H165" i="2"/>
  <c r="G165" i="2"/>
  <c r="F165" i="2"/>
  <c r="B157" i="2"/>
  <c r="A157" i="2"/>
  <c r="L156" i="2"/>
  <c r="J156" i="2"/>
  <c r="I156" i="2"/>
  <c r="H156" i="2"/>
  <c r="G156" i="2"/>
  <c r="F156" i="2"/>
  <c r="B147" i="2"/>
  <c r="A147" i="2"/>
  <c r="L146" i="2"/>
  <c r="J146" i="2"/>
  <c r="I146" i="2"/>
  <c r="H146" i="2"/>
  <c r="G146" i="2"/>
  <c r="F146" i="2"/>
  <c r="B138" i="2"/>
  <c r="A138" i="2"/>
  <c r="L137" i="2"/>
  <c r="J137" i="2"/>
  <c r="I137" i="2"/>
  <c r="H137" i="2"/>
  <c r="G137" i="2"/>
  <c r="F137" i="2"/>
  <c r="B128" i="2"/>
  <c r="A128" i="2"/>
  <c r="L127" i="2"/>
  <c r="J127" i="2"/>
  <c r="I127" i="2"/>
  <c r="H127" i="2"/>
  <c r="G127" i="2"/>
  <c r="F127" i="2"/>
  <c r="B119" i="2"/>
  <c r="A119" i="2"/>
  <c r="L118" i="2"/>
  <c r="J118" i="2"/>
  <c r="I118" i="2"/>
  <c r="H118" i="2"/>
  <c r="G118" i="2"/>
  <c r="F118" i="2"/>
  <c r="B109" i="2"/>
  <c r="A109" i="2"/>
  <c r="L108" i="2"/>
  <c r="J108" i="2"/>
  <c r="I108" i="2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H70" i="2"/>
  <c r="H81" i="2" s="1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F23" i="2"/>
  <c r="B14" i="2"/>
  <c r="A14" i="2"/>
  <c r="L13" i="2"/>
  <c r="J13" i="2"/>
  <c r="I13" i="2"/>
  <c r="H13" i="2"/>
  <c r="G13" i="2"/>
  <c r="F13" i="2"/>
  <c r="F271" i="2" l="1"/>
  <c r="H271" i="2"/>
  <c r="I271" i="2"/>
  <c r="J271" i="2"/>
  <c r="F252" i="2"/>
  <c r="I252" i="2"/>
  <c r="I233" i="2"/>
  <c r="J252" i="2"/>
  <c r="G252" i="2"/>
  <c r="H252" i="2"/>
  <c r="L252" i="2"/>
  <c r="G233" i="2"/>
  <c r="F233" i="2"/>
  <c r="J233" i="2"/>
  <c r="F214" i="2"/>
  <c r="I214" i="2"/>
  <c r="H214" i="2"/>
  <c r="J214" i="2"/>
  <c r="L233" i="2"/>
  <c r="H233" i="2"/>
  <c r="I195" i="2"/>
  <c r="G195" i="2"/>
  <c r="H195" i="2"/>
  <c r="G271" i="2"/>
  <c r="L62" i="2"/>
  <c r="L214" i="2"/>
  <c r="G214" i="2"/>
  <c r="I176" i="2"/>
  <c r="H176" i="2"/>
  <c r="J176" i="2"/>
  <c r="F176" i="2"/>
  <c r="G176" i="2"/>
  <c r="J157" i="2"/>
  <c r="I157" i="2"/>
  <c r="G157" i="2"/>
  <c r="F157" i="2"/>
  <c r="H157" i="2"/>
  <c r="G138" i="2"/>
  <c r="J138" i="2"/>
  <c r="H138" i="2"/>
  <c r="L138" i="2"/>
  <c r="I119" i="2"/>
  <c r="H119" i="2"/>
  <c r="G119" i="2"/>
  <c r="J119" i="2"/>
  <c r="F119" i="2"/>
  <c r="I138" i="2"/>
  <c r="J100" i="2"/>
  <c r="I100" i="2"/>
  <c r="H100" i="2"/>
  <c r="G100" i="2"/>
  <c r="F100" i="2"/>
  <c r="I81" i="2"/>
  <c r="F81" i="2"/>
  <c r="I62" i="2"/>
  <c r="G62" i="2"/>
  <c r="J62" i="2"/>
  <c r="H62" i="2"/>
  <c r="F62" i="2"/>
  <c r="J195" i="2"/>
  <c r="L195" i="2"/>
  <c r="H43" i="2"/>
  <c r="J43" i="2"/>
  <c r="I43" i="2"/>
  <c r="G24" i="2"/>
  <c r="J24" i="2"/>
  <c r="I24" i="2"/>
  <c r="F24" i="2"/>
  <c r="H24" i="2"/>
  <c r="L24" i="2"/>
  <c r="G43" i="2"/>
  <c r="F43" i="2"/>
  <c r="J81" i="2"/>
  <c r="F195" i="2"/>
  <c r="L176" i="2"/>
  <c r="L157" i="2"/>
  <c r="L119" i="2"/>
  <c r="L100" i="2"/>
  <c r="G81" i="2"/>
  <c r="L81" i="2"/>
  <c r="L43" i="2"/>
  <c r="F138" i="2"/>
  <c r="H272" i="2" l="1"/>
  <c r="I272" i="2"/>
  <c r="F272" i="2"/>
  <c r="G272" i="2"/>
  <c r="L272" i="2"/>
  <c r="J272" i="2"/>
</calcChain>
</file>

<file path=xl/sharedStrings.xml><?xml version="1.0" encoding="utf-8"?>
<sst xmlns="http://schemas.openxmlformats.org/spreadsheetml/2006/main" count="399" uniqueCount="117">
  <si>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</si>
  <si>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</si>
  <si>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</si>
  <si>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</si>
  <si>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</si>
  <si>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</si>
  <si>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</si>
  <si>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</si>
  <si>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</si>
  <si>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</si>
  <si>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</si>
  <si>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</si>
  <si>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</si>
  <si>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</si>
  <si>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</si>
  <si>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</si>
  <si>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</si>
  <si>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</si>
  <si>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</si>
  <si>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</si>
  <si>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</si>
  <si>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</si>
  <si>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</si>
  <si>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</si>
  <si>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</si>
  <si>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</si>
  <si>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</si>
  <si>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</si>
  <si>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</si>
  <si>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</si>
  <si>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</si>
  <si>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</si>
  <si>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</si>
  <si>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</si>
  <si>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</si>
  <si>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</si>
  <si>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</si>
  <si>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Шугурская СОШ </t>
  </si>
  <si>
    <t xml:space="preserve">директор </t>
  </si>
  <si>
    <t>Э.М.Нохова</t>
  </si>
  <si>
    <t xml:space="preserve">какао с молоком </t>
  </si>
  <si>
    <t>хлеб пшеничный \масло\сыр</t>
  </si>
  <si>
    <t>рассольник домашний с говядиной  со сметаной</t>
  </si>
  <si>
    <t>хлеб пшеничный</t>
  </si>
  <si>
    <t xml:space="preserve">каша из овсяных хлопьев "геркулес" жидкая </t>
  </si>
  <si>
    <t>чай с лимоном</t>
  </si>
  <si>
    <t>хлеб пшеничный ,сыр</t>
  </si>
  <si>
    <t xml:space="preserve">огурец свежий </t>
  </si>
  <si>
    <t xml:space="preserve">фрукт </t>
  </si>
  <si>
    <t>каша гречневая рассыпчатая</t>
  </si>
  <si>
    <t xml:space="preserve">хлеб пшеничный </t>
  </si>
  <si>
    <t>каша молочная ячневая</t>
  </si>
  <si>
    <t>винегрет овощной</t>
  </si>
  <si>
    <t xml:space="preserve">каша дружба </t>
  </si>
  <si>
    <t xml:space="preserve">чай с молоком </t>
  </si>
  <si>
    <t xml:space="preserve">хлеб пшеничный \масло </t>
  </si>
  <si>
    <t xml:space="preserve">сок фруктовый </t>
  </si>
  <si>
    <t>щи из свежей капусты с картофелем с говядиной со сметаной</t>
  </si>
  <si>
    <t>плов из говядины</t>
  </si>
  <si>
    <t xml:space="preserve">суп картофельный с рыбой </t>
  </si>
  <si>
    <t xml:space="preserve">гуляш из говядины </t>
  </si>
  <si>
    <t xml:space="preserve">компот из свежих плодов и ягод </t>
  </si>
  <si>
    <t>Напиток из шиповника</t>
  </si>
  <si>
    <t xml:space="preserve">печень говяжья по-строгановски </t>
  </si>
  <si>
    <t xml:space="preserve">чай с сахаром с лимоном </t>
  </si>
  <si>
    <t xml:space="preserve">Жаркое по-домашнему </t>
  </si>
  <si>
    <t xml:space="preserve">каша гречневая молочная </t>
  </si>
  <si>
    <t xml:space="preserve">Борщ из свежей капусты с картофелем с мясом со сметаной </t>
  </si>
  <si>
    <t>каша молочная пшеничная жидкая</t>
  </si>
  <si>
    <t xml:space="preserve">чай с сахаром </t>
  </si>
  <si>
    <t>7-11 лет</t>
  </si>
  <si>
    <t xml:space="preserve">салат картофельный с зеленым горошком </t>
  </si>
  <si>
    <t>суп из овощей со сметаной</t>
  </si>
  <si>
    <t>хлеб пшеничный \сыр</t>
  </si>
  <si>
    <t>йогурт молочный</t>
  </si>
  <si>
    <t xml:space="preserve">рассольник ленинградский с мясом  со сметаной </t>
  </si>
  <si>
    <t xml:space="preserve">компот из яблок с лимоном </t>
  </si>
  <si>
    <t>салат витаминный</t>
  </si>
  <si>
    <t>суп картофельный с горохом и говядиной</t>
  </si>
  <si>
    <t>компот из   плодов или ягод сушеных</t>
  </si>
  <si>
    <t xml:space="preserve">запеканка рисовая с джемом </t>
  </si>
  <si>
    <t>кофейный напиток</t>
  </si>
  <si>
    <t xml:space="preserve">биточки  из говядины </t>
  </si>
  <si>
    <t xml:space="preserve">рагу овощное </t>
  </si>
  <si>
    <t>свекольник с говядиной  со сметаной</t>
  </si>
  <si>
    <t xml:space="preserve">помидор  свежий </t>
  </si>
  <si>
    <t xml:space="preserve">колбаса </t>
  </si>
  <si>
    <t xml:space="preserve">салат из белокочанной капусты с помидорами и огурцами </t>
  </si>
  <si>
    <t xml:space="preserve">суп с рыбными консервами </t>
  </si>
  <si>
    <t xml:space="preserve">запеканка картофельная с мясом </t>
  </si>
  <si>
    <t xml:space="preserve">кофейный напиток на сгущенном молоке </t>
  </si>
  <si>
    <t xml:space="preserve">макароны  запеченные с яйцом </t>
  </si>
  <si>
    <t xml:space="preserve">биточки рыбные с соусом томатным </t>
  </si>
  <si>
    <t xml:space="preserve">рис припущенный </t>
  </si>
  <si>
    <t xml:space="preserve">салат из свеклы с сыром и чесноком </t>
  </si>
  <si>
    <t xml:space="preserve">каша пшенная молочная жидкая </t>
  </si>
  <si>
    <t xml:space="preserve">молоко сгущенное </t>
  </si>
  <si>
    <t xml:space="preserve">запеканка из  творога </t>
  </si>
  <si>
    <t xml:space="preserve">компот из смеси сухофруктов </t>
  </si>
  <si>
    <t xml:space="preserve">мясо тушеное </t>
  </si>
  <si>
    <t xml:space="preserve">рис отварной </t>
  </si>
  <si>
    <t xml:space="preserve">каша молочная манная  жидкая </t>
  </si>
  <si>
    <t>суп -лапша домашняя с говядиной</t>
  </si>
  <si>
    <t>картофельный пудинг</t>
  </si>
  <si>
    <t xml:space="preserve">тефтели  из говядины с рисом </t>
  </si>
  <si>
    <t xml:space="preserve">запеканка рисовая с повидлом </t>
  </si>
  <si>
    <t xml:space="preserve">суп картофельный с мясными фрикадельками </t>
  </si>
  <si>
    <t>мясо отварное</t>
  </si>
  <si>
    <t xml:space="preserve">макароны  отварные </t>
  </si>
  <si>
    <t xml:space="preserve">салат из свежих помидоров  с перцем </t>
  </si>
  <si>
    <t>запеканка капустная с говядиной</t>
  </si>
  <si>
    <t xml:space="preserve">запеканка пшенная с молоком сгущенным </t>
  </si>
  <si>
    <t>азу</t>
  </si>
  <si>
    <t>рулет из говядины с яйцом</t>
  </si>
  <si>
    <t>котлеты  картофельные</t>
  </si>
  <si>
    <t>зразы рыбные рубленные</t>
  </si>
  <si>
    <t>Типовое примерное меню приготавливаемых блюд (пришкольный лагерь)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</si>
</sst>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L273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6.5546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70" t="s">
        <v>37</v>
      </c>
      <c r="D1" s="71"/>
      <c r="E1" s="71"/>
      <c r="F1" s="12" t="s">
        <v>14</v>
      </c>
      <c r="G1" s="2" t="s">
        <v>15</v>
      </c>
      <c r="H1" s="72" t="s">
        <v>38</v>
      </c>
      <c r="I1" s="72"/>
      <c r="J1" s="72"/>
      <c r="K1" s="72"/>
    </row>
    <row r="2" spans="1:12" ht="17.399999999999999" x14ac:dyDescent="0.25">
      <c r="A2" s="34" t="s">
        <v>116</v>
      </c>
      <c r="C2" s="2"/>
      <c r="G2" s="2" t="s">
        <v>16</v>
      </c>
      <c r="H2" s="72" t="s">
        <v>39</v>
      </c>
      <c r="I2" s="72"/>
      <c r="J2" s="72"/>
      <c r="K2" s="72"/>
    </row>
    <row r="3" spans="1:12" ht="17.25" customHeight="1" x14ac:dyDescent="0.25">
      <c r="A3" s="4" t="s">
        <v>7</v>
      </c>
      <c r="C3" s="2"/>
      <c r="D3" s="3"/>
      <c r="E3" s="37" t="s">
        <v>70</v>
      </c>
      <c r="G3" s="2" t="s">
        <v>17</v>
      </c>
      <c r="H3" s="47">
        <v>27</v>
      </c>
      <c r="I3" s="47">
        <v>6</v>
      </c>
      <c r="J3" s="48">
        <v>2024</v>
      </c>
      <c r="K3" s="1"/>
    </row>
    <row r="4" spans="1:12" ht="13.8" thickBot="1" x14ac:dyDescent="0.3">
      <c r="C4" s="2"/>
      <c r="D4" s="4"/>
      <c r="H4" s="46" t="s">
        <v>34</v>
      </c>
      <c r="I4" s="46" t="s">
        <v>35</v>
      </c>
      <c r="J4" s="46" t="s">
        <v>36</v>
      </c>
    </row>
    <row r="5" spans="1:12" ht="31.2" thickBot="1" x14ac:dyDescent="0.3">
      <c r="A5" s="44" t="s">
        <v>12</v>
      </c>
      <c r="B5" s="45" t="s">
        <v>13</v>
      </c>
      <c r="C5" s="35" t="s">
        <v>0</v>
      </c>
      <c r="D5" s="35" t="s">
        <v>11</v>
      </c>
      <c r="E5" s="35" t="s">
        <v>10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8</v>
      </c>
      <c r="K5" s="36" t="s">
        <v>9</v>
      </c>
      <c r="L5" s="36" t="s">
        <v>33</v>
      </c>
    </row>
    <row r="6" spans="1:12" ht="15" thickBot="1" x14ac:dyDescent="0.35">
      <c r="A6" s="23">
        <v>1</v>
      </c>
      <c r="B6" s="15">
        <v>1</v>
      </c>
      <c r="C6" s="11" t="s">
        <v>18</v>
      </c>
      <c r="D6" s="8" t="s">
        <v>19</v>
      </c>
      <c r="E6" s="54" t="s">
        <v>44</v>
      </c>
      <c r="F6" s="55">
        <v>200</v>
      </c>
      <c r="G6" s="55">
        <v>8.16</v>
      </c>
      <c r="H6" s="55">
        <v>7.12</v>
      </c>
      <c r="I6" s="55">
        <v>25.14</v>
      </c>
      <c r="J6" s="55">
        <v>221.6</v>
      </c>
      <c r="K6" s="60">
        <v>234</v>
      </c>
      <c r="L6" s="64">
        <v>26.61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61"/>
      <c r="L7" s="64"/>
    </row>
    <row r="8" spans="1:12" ht="14.4" x14ac:dyDescent="0.3">
      <c r="A8" s="23"/>
      <c r="B8" s="15"/>
      <c r="C8" s="11"/>
      <c r="D8" s="7" t="s">
        <v>20</v>
      </c>
      <c r="E8" s="41" t="s">
        <v>54</v>
      </c>
      <c r="F8" s="42">
        <v>200</v>
      </c>
      <c r="G8" s="42">
        <v>1.6</v>
      </c>
      <c r="H8" s="42">
        <v>1.3</v>
      </c>
      <c r="I8" s="42">
        <v>11.5</v>
      </c>
      <c r="J8" s="42">
        <v>64</v>
      </c>
      <c r="K8" s="61">
        <v>460</v>
      </c>
      <c r="L8" s="65">
        <v>8.1300000000000008</v>
      </c>
    </row>
    <row r="9" spans="1:12" ht="14.4" x14ac:dyDescent="0.3">
      <c r="A9" s="23"/>
      <c r="B9" s="15"/>
      <c r="C9" s="11"/>
      <c r="D9" s="7" t="s">
        <v>21</v>
      </c>
      <c r="E9" s="41" t="s">
        <v>55</v>
      </c>
      <c r="F9" s="42">
        <v>50</v>
      </c>
      <c r="G9" s="42">
        <v>4</v>
      </c>
      <c r="H9" s="42">
        <v>8</v>
      </c>
      <c r="I9" s="42">
        <v>19</v>
      </c>
      <c r="J9" s="42">
        <v>160</v>
      </c>
      <c r="K9" s="61"/>
      <c r="L9" s="65">
        <v>18.760000000000002</v>
      </c>
    </row>
    <row r="10" spans="1:12" ht="14.4" x14ac:dyDescent="0.3">
      <c r="A10" s="23"/>
      <c r="B10" s="15"/>
      <c r="C10" s="11"/>
      <c r="D10" s="7" t="s">
        <v>22</v>
      </c>
      <c r="E10" s="41" t="s">
        <v>48</v>
      </c>
      <c r="F10" s="42">
        <v>200</v>
      </c>
      <c r="G10" s="42">
        <v>2</v>
      </c>
      <c r="H10" s="42">
        <v>1</v>
      </c>
      <c r="I10" s="42">
        <v>20</v>
      </c>
      <c r="J10" s="42">
        <v>88</v>
      </c>
      <c r="K10" s="61">
        <v>82</v>
      </c>
      <c r="L10" s="65">
        <v>53.78</v>
      </c>
    </row>
    <row r="11" spans="1:12" ht="14.4" x14ac:dyDescent="0.3">
      <c r="A11" s="23"/>
      <c r="B11" s="15"/>
      <c r="C11" s="11"/>
      <c r="D11" s="6"/>
      <c r="E11" s="41" t="s">
        <v>74</v>
      </c>
      <c r="F11" s="42">
        <v>100</v>
      </c>
      <c r="G11" s="42">
        <v>3</v>
      </c>
      <c r="H11" s="42">
        <v>1.2</v>
      </c>
      <c r="I11" s="42">
        <v>13.3</v>
      </c>
      <c r="J11" s="42">
        <v>70</v>
      </c>
      <c r="K11" s="61"/>
      <c r="L11" s="65">
        <v>30.61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61"/>
      <c r="L12" s="65"/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750</v>
      </c>
      <c r="G13" s="19">
        <f t="shared" ref="G13:J13" si="0">SUM(G6:G12)</f>
        <v>18.759999999999998</v>
      </c>
      <c r="H13" s="19">
        <f t="shared" si="0"/>
        <v>18.62</v>
      </c>
      <c r="I13" s="19">
        <f t="shared" si="0"/>
        <v>88.94</v>
      </c>
      <c r="J13" s="19">
        <f t="shared" si="0"/>
        <v>603.6</v>
      </c>
      <c r="K13" s="62"/>
      <c r="L13" s="66">
        <f t="shared" ref="L13" si="1">SUM(L6:L12)</f>
        <v>137.88999999999999</v>
      </c>
    </row>
    <row r="14" spans="1:12" ht="14.4" x14ac:dyDescent="0.3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1" t="s">
        <v>47</v>
      </c>
      <c r="F14" s="42">
        <v>100</v>
      </c>
      <c r="G14" s="42">
        <v>1</v>
      </c>
      <c r="H14" s="42">
        <v>0.1</v>
      </c>
      <c r="I14" s="42">
        <v>1.9</v>
      </c>
      <c r="J14" s="42">
        <v>11</v>
      </c>
      <c r="K14" s="61">
        <v>148</v>
      </c>
      <c r="L14" s="65">
        <v>34.020000000000003</v>
      </c>
    </row>
    <row r="15" spans="1:12" ht="14.4" x14ac:dyDescent="0.3">
      <c r="A15" s="23"/>
      <c r="B15" s="15"/>
      <c r="C15" s="11"/>
      <c r="D15" s="7" t="s">
        <v>25</v>
      </c>
      <c r="E15" s="41" t="s">
        <v>75</v>
      </c>
      <c r="F15" s="42">
        <v>210</v>
      </c>
      <c r="G15" s="42">
        <v>5.76</v>
      </c>
      <c r="H15" s="42">
        <v>8</v>
      </c>
      <c r="I15" s="42">
        <v>10.96</v>
      </c>
      <c r="J15" s="42">
        <v>139.16</v>
      </c>
      <c r="K15" s="61">
        <v>100</v>
      </c>
      <c r="L15" s="65">
        <v>31.13</v>
      </c>
    </row>
    <row r="16" spans="1:12" ht="14.4" x14ac:dyDescent="0.3">
      <c r="A16" s="23"/>
      <c r="B16" s="15"/>
      <c r="C16" s="11"/>
      <c r="D16" s="7" t="s">
        <v>26</v>
      </c>
      <c r="E16" s="41" t="s">
        <v>60</v>
      </c>
      <c r="F16" s="42">
        <v>100</v>
      </c>
      <c r="G16" s="42">
        <v>15</v>
      </c>
      <c r="H16" s="42">
        <v>19.5</v>
      </c>
      <c r="I16" s="42">
        <v>3.3</v>
      </c>
      <c r="J16" s="42">
        <v>258</v>
      </c>
      <c r="K16" s="61">
        <v>327</v>
      </c>
      <c r="L16" s="65">
        <v>114.62</v>
      </c>
    </row>
    <row r="17" spans="1:12" ht="14.4" x14ac:dyDescent="0.3">
      <c r="A17" s="23"/>
      <c r="B17" s="15"/>
      <c r="C17" s="11"/>
      <c r="D17" s="7" t="s">
        <v>27</v>
      </c>
      <c r="E17" s="41" t="s">
        <v>49</v>
      </c>
      <c r="F17" s="42">
        <v>150</v>
      </c>
      <c r="G17" s="42">
        <v>8.5500000000000007</v>
      </c>
      <c r="H17" s="42">
        <v>7.85</v>
      </c>
      <c r="I17" s="42">
        <v>37.08</v>
      </c>
      <c r="J17" s="42">
        <v>253.05</v>
      </c>
      <c r="K17" s="61">
        <v>237</v>
      </c>
      <c r="L17" s="65">
        <v>15.62</v>
      </c>
    </row>
    <row r="18" spans="1:12" ht="14.4" x14ac:dyDescent="0.3">
      <c r="A18" s="23"/>
      <c r="B18" s="15"/>
      <c r="C18" s="11"/>
      <c r="D18" s="7" t="s">
        <v>28</v>
      </c>
      <c r="E18" s="41" t="s">
        <v>76</v>
      </c>
      <c r="F18" s="42">
        <v>200</v>
      </c>
      <c r="G18" s="42">
        <v>0.3</v>
      </c>
      <c r="H18" s="42">
        <v>0.2</v>
      </c>
      <c r="I18" s="42">
        <v>25.1</v>
      </c>
      <c r="J18" s="42">
        <v>103</v>
      </c>
      <c r="K18" s="61">
        <v>509</v>
      </c>
      <c r="L18" s="65">
        <v>19.59</v>
      </c>
    </row>
    <row r="19" spans="1:12" ht="14.4" x14ac:dyDescent="0.3">
      <c r="A19" s="23"/>
      <c r="B19" s="15"/>
      <c r="C19" s="11"/>
      <c r="D19" s="7" t="s">
        <v>29</v>
      </c>
      <c r="E19" s="41" t="s">
        <v>50</v>
      </c>
      <c r="F19" s="42">
        <v>80</v>
      </c>
      <c r="G19" s="42">
        <v>6</v>
      </c>
      <c r="H19" s="42">
        <v>0</v>
      </c>
      <c r="I19" s="42">
        <v>40</v>
      </c>
      <c r="J19" s="42">
        <v>188</v>
      </c>
      <c r="K19" s="61">
        <v>108</v>
      </c>
      <c r="L19" s="65">
        <v>6.13</v>
      </c>
    </row>
    <row r="20" spans="1:12" ht="14.4" x14ac:dyDescent="0.3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61"/>
      <c r="L20" s="65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61"/>
      <c r="L21" s="65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61"/>
      <c r="L22" s="65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840</v>
      </c>
      <c r="G23" s="19">
        <f t="shared" ref="G23:J23" si="2">SUM(G14:G22)</f>
        <v>36.61</v>
      </c>
      <c r="H23" s="19">
        <f t="shared" si="2"/>
        <v>35.650000000000006</v>
      </c>
      <c r="I23" s="19">
        <f t="shared" si="2"/>
        <v>118.34</v>
      </c>
      <c r="J23" s="19">
        <f t="shared" si="2"/>
        <v>952.21</v>
      </c>
      <c r="K23" s="62"/>
      <c r="L23" s="66">
        <f t="shared" ref="L23" si="3">SUM(L14:L22)</f>
        <v>221.11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1590</v>
      </c>
      <c r="G24" s="32">
        <f t="shared" ref="G24:J24" si="4">G13+G23</f>
        <v>55.37</v>
      </c>
      <c r="H24" s="32">
        <f t="shared" si="4"/>
        <v>54.27000000000001</v>
      </c>
      <c r="I24" s="32">
        <f t="shared" si="4"/>
        <v>207.28</v>
      </c>
      <c r="J24" s="32">
        <f t="shared" si="4"/>
        <v>1555.81</v>
      </c>
      <c r="K24" s="63"/>
      <c r="L24" s="67">
        <f t="shared" ref="L24" si="5">L13+L23</f>
        <v>359</v>
      </c>
    </row>
    <row r="25" spans="1:12" ht="14.4" x14ac:dyDescent="0.3">
      <c r="A25" s="14">
        <v>1</v>
      </c>
      <c r="B25" s="15">
        <v>2</v>
      </c>
      <c r="C25" s="22" t="s">
        <v>18</v>
      </c>
      <c r="D25" s="5" t="s">
        <v>19</v>
      </c>
      <c r="E25" s="38" t="s">
        <v>53</v>
      </c>
      <c r="F25" s="39">
        <v>200</v>
      </c>
      <c r="G25" s="39">
        <v>5.2</v>
      </c>
      <c r="H25" s="39">
        <v>7.6</v>
      </c>
      <c r="I25" s="39">
        <v>27.6</v>
      </c>
      <c r="J25" s="39">
        <v>190.6</v>
      </c>
      <c r="K25" s="40">
        <v>229</v>
      </c>
      <c r="L25" s="39">
        <v>34.479999999999997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20</v>
      </c>
      <c r="E27" s="41" t="s">
        <v>40</v>
      </c>
      <c r="F27" s="42">
        <v>200</v>
      </c>
      <c r="G27" s="42">
        <v>3</v>
      </c>
      <c r="H27" s="42">
        <v>3</v>
      </c>
      <c r="I27" s="42">
        <v>14</v>
      </c>
      <c r="J27" s="42">
        <v>144</v>
      </c>
      <c r="K27" s="43">
        <v>496</v>
      </c>
      <c r="L27" s="42">
        <v>23.75</v>
      </c>
    </row>
    <row r="28" spans="1:12" ht="14.4" x14ac:dyDescent="0.3">
      <c r="A28" s="14"/>
      <c r="B28" s="15"/>
      <c r="C28" s="11"/>
      <c r="D28" s="7" t="s">
        <v>21</v>
      </c>
      <c r="E28" s="41" t="s">
        <v>73</v>
      </c>
      <c r="F28" s="42">
        <v>60</v>
      </c>
      <c r="G28" s="42">
        <v>7.64</v>
      </c>
      <c r="H28" s="42">
        <v>5.9</v>
      </c>
      <c r="I28" s="42">
        <v>20</v>
      </c>
      <c r="J28" s="42">
        <v>165.6</v>
      </c>
      <c r="K28" s="43"/>
      <c r="L28" s="42">
        <v>35.130000000000003</v>
      </c>
    </row>
    <row r="29" spans="1:12" ht="14.4" x14ac:dyDescent="0.3">
      <c r="A29" s="14"/>
      <c r="B29" s="15"/>
      <c r="C29" s="11"/>
      <c r="D29" s="7" t="s">
        <v>22</v>
      </c>
      <c r="E29" s="41" t="s">
        <v>48</v>
      </c>
      <c r="F29" s="42">
        <v>200</v>
      </c>
      <c r="G29" s="42">
        <v>2</v>
      </c>
      <c r="H29" s="42">
        <v>1</v>
      </c>
      <c r="I29" s="42">
        <v>20</v>
      </c>
      <c r="J29" s="42">
        <v>88</v>
      </c>
      <c r="K29" s="43">
        <v>82</v>
      </c>
      <c r="L29" s="42">
        <v>82.38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660</v>
      </c>
      <c r="G32" s="19">
        <f t="shared" ref="G32:L32" si="6">SUM(G25:G31)</f>
        <v>17.84</v>
      </c>
      <c r="H32" s="19">
        <f t="shared" si="6"/>
        <v>17.5</v>
      </c>
      <c r="I32" s="19">
        <f t="shared" si="6"/>
        <v>81.599999999999994</v>
      </c>
      <c r="J32" s="19">
        <f t="shared" si="6"/>
        <v>588.20000000000005</v>
      </c>
      <c r="K32" s="25"/>
      <c r="L32" s="19">
        <f t="shared" si="6"/>
        <v>175.74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1" t="s">
        <v>77</v>
      </c>
      <c r="F33" s="42">
        <v>60</v>
      </c>
      <c r="G33" s="42">
        <v>0.72</v>
      </c>
      <c r="H33" s="42">
        <v>3.06</v>
      </c>
      <c r="I33" s="42">
        <v>3.3</v>
      </c>
      <c r="J33" s="42">
        <v>43.8</v>
      </c>
      <c r="K33" s="43">
        <v>2</v>
      </c>
      <c r="L33" s="42">
        <v>30</v>
      </c>
    </row>
    <row r="34" spans="1:12" ht="14.4" x14ac:dyDescent="0.3">
      <c r="A34" s="14"/>
      <c r="B34" s="15"/>
      <c r="C34" s="11"/>
      <c r="D34" s="7" t="s">
        <v>25</v>
      </c>
      <c r="E34" s="41" t="s">
        <v>78</v>
      </c>
      <c r="F34" s="42">
        <v>213</v>
      </c>
      <c r="G34" s="42">
        <v>8.44</v>
      </c>
      <c r="H34" s="42">
        <v>5.28</v>
      </c>
      <c r="I34" s="42">
        <v>11.68</v>
      </c>
      <c r="J34" s="42">
        <v>127.96</v>
      </c>
      <c r="K34" s="43">
        <v>113</v>
      </c>
      <c r="L34" s="42">
        <v>44.3</v>
      </c>
    </row>
    <row r="35" spans="1:12" ht="14.4" x14ac:dyDescent="0.3">
      <c r="A35" s="14"/>
      <c r="B35" s="15"/>
      <c r="C35" s="11"/>
      <c r="D35" s="7" t="s">
        <v>26</v>
      </c>
      <c r="E35" s="41" t="s">
        <v>63</v>
      </c>
      <c r="F35" s="42">
        <v>110</v>
      </c>
      <c r="G35" s="42">
        <v>8</v>
      </c>
      <c r="H35" s="42">
        <v>13.8</v>
      </c>
      <c r="I35" s="42">
        <v>4.3</v>
      </c>
      <c r="J35" s="42">
        <v>213</v>
      </c>
      <c r="K35" s="43">
        <v>398</v>
      </c>
      <c r="L35" s="42">
        <v>74.599999999999994</v>
      </c>
    </row>
    <row r="36" spans="1:12" ht="14.4" x14ac:dyDescent="0.3">
      <c r="A36" s="14"/>
      <c r="B36" s="15"/>
      <c r="C36" s="11"/>
      <c r="D36" s="7" t="s">
        <v>27</v>
      </c>
      <c r="E36" s="41" t="s">
        <v>108</v>
      </c>
      <c r="F36" s="42">
        <v>150</v>
      </c>
      <c r="G36" s="42">
        <v>5.55</v>
      </c>
      <c r="H36" s="42">
        <v>4.95</v>
      </c>
      <c r="I36" s="42">
        <v>29.55</v>
      </c>
      <c r="J36" s="42">
        <v>184.5</v>
      </c>
      <c r="K36" s="43">
        <v>291</v>
      </c>
      <c r="L36" s="42">
        <v>15.82</v>
      </c>
    </row>
    <row r="37" spans="1:12" ht="14.4" x14ac:dyDescent="0.3">
      <c r="A37" s="14"/>
      <c r="B37" s="15"/>
      <c r="C37" s="11"/>
      <c r="D37" s="7" t="s">
        <v>28</v>
      </c>
      <c r="E37" s="41" t="s">
        <v>79</v>
      </c>
      <c r="F37" s="42">
        <v>200</v>
      </c>
      <c r="G37" s="42">
        <v>0.6</v>
      </c>
      <c r="H37" s="42">
        <v>0.1</v>
      </c>
      <c r="I37" s="42">
        <v>20.100000000000001</v>
      </c>
      <c r="J37" s="42">
        <v>84</v>
      </c>
      <c r="K37" s="43">
        <v>494</v>
      </c>
      <c r="L37" s="42">
        <v>12.41</v>
      </c>
    </row>
    <row r="38" spans="1:12" ht="14.4" x14ac:dyDescent="0.3">
      <c r="A38" s="14"/>
      <c r="B38" s="15"/>
      <c r="C38" s="11"/>
      <c r="D38" s="7" t="s">
        <v>29</v>
      </c>
      <c r="E38" s="41" t="s">
        <v>50</v>
      </c>
      <c r="F38" s="42">
        <v>80</v>
      </c>
      <c r="G38" s="42">
        <v>6</v>
      </c>
      <c r="H38" s="42">
        <v>0</v>
      </c>
      <c r="I38" s="42">
        <v>40</v>
      </c>
      <c r="J38" s="42">
        <v>188</v>
      </c>
      <c r="K38" s="43">
        <v>108</v>
      </c>
      <c r="L38" s="42">
        <v>6.13</v>
      </c>
    </row>
    <row r="39" spans="1:12" ht="14.4" x14ac:dyDescent="0.3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813</v>
      </c>
      <c r="G42" s="19">
        <f t="shared" ref="G42:L42" si="7">SUM(G33:G41)</f>
        <v>29.310000000000002</v>
      </c>
      <c r="H42" s="19">
        <f t="shared" si="7"/>
        <v>27.19</v>
      </c>
      <c r="I42" s="19">
        <f t="shared" si="7"/>
        <v>108.93</v>
      </c>
      <c r="J42" s="19">
        <f t="shared" si="7"/>
        <v>841.26</v>
      </c>
      <c r="K42" s="25"/>
      <c r="L42" s="19">
        <f t="shared" si="7"/>
        <v>183.25999999999996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1473</v>
      </c>
      <c r="G43" s="32">
        <f t="shared" ref="G43:L43" si="8">G32+G42</f>
        <v>47.150000000000006</v>
      </c>
      <c r="H43" s="32">
        <f t="shared" si="8"/>
        <v>44.69</v>
      </c>
      <c r="I43" s="32">
        <f t="shared" si="8"/>
        <v>190.53</v>
      </c>
      <c r="J43" s="32">
        <f t="shared" si="8"/>
        <v>1429.46</v>
      </c>
      <c r="K43" s="32"/>
      <c r="L43" s="32">
        <f t="shared" si="8"/>
        <v>359</v>
      </c>
    </row>
    <row r="44" spans="1:12" ht="14.4" x14ac:dyDescent="0.3">
      <c r="A44" s="20">
        <v>1</v>
      </c>
      <c r="B44" s="21">
        <v>3</v>
      </c>
      <c r="C44" s="22" t="s">
        <v>18</v>
      </c>
      <c r="D44" s="5" t="s">
        <v>19</v>
      </c>
      <c r="E44" s="38" t="s">
        <v>80</v>
      </c>
      <c r="F44" s="39">
        <v>180</v>
      </c>
      <c r="G44" s="39">
        <v>4.5</v>
      </c>
      <c r="H44" s="39">
        <v>1.35</v>
      </c>
      <c r="I44" s="39">
        <v>40.58</v>
      </c>
      <c r="J44" s="39">
        <v>241.35</v>
      </c>
      <c r="K44" s="40">
        <v>279</v>
      </c>
      <c r="L44" s="39">
        <v>30.4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20</v>
      </c>
      <c r="E46" s="41" t="s">
        <v>81</v>
      </c>
      <c r="F46" s="42">
        <v>200</v>
      </c>
      <c r="G46" s="42">
        <v>2.2000000000000002</v>
      </c>
      <c r="H46" s="42">
        <v>2.4</v>
      </c>
      <c r="I46" s="42">
        <v>11.4</v>
      </c>
      <c r="J46" s="42">
        <v>63</v>
      </c>
      <c r="K46" s="43">
        <v>464</v>
      </c>
      <c r="L46" s="42">
        <v>11.07</v>
      </c>
    </row>
    <row r="47" spans="1:12" ht="14.4" x14ac:dyDescent="0.3">
      <c r="A47" s="23"/>
      <c r="B47" s="15"/>
      <c r="C47" s="11"/>
      <c r="D47" s="7" t="s">
        <v>21</v>
      </c>
      <c r="E47" s="41" t="s">
        <v>41</v>
      </c>
      <c r="F47" s="42">
        <v>60</v>
      </c>
      <c r="G47" s="42">
        <v>6.98</v>
      </c>
      <c r="H47" s="42">
        <v>12.44</v>
      </c>
      <c r="I47" s="42">
        <v>19.78</v>
      </c>
      <c r="J47" s="42">
        <v>196.4</v>
      </c>
      <c r="K47" s="43"/>
      <c r="L47" s="42">
        <v>29.77</v>
      </c>
    </row>
    <row r="48" spans="1:12" ht="14.4" x14ac:dyDescent="0.3">
      <c r="A48" s="23"/>
      <c r="B48" s="15"/>
      <c r="C48" s="11"/>
      <c r="D48" s="7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 t="s">
        <v>74</v>
      </c>
      <c r="F49" s="42">
        <v>200</v>
      </c>
      <c r="G49" s="42">
        <v>5</v>
      </c>
      <c r="H49" s="42">
        <v>2.4</v>
      </c>
      <c r="I49" s="42">
        <v>26.6</v>
      </c>
      <c r="J49" s="42">
        <v>140</v>
      </c>
      <c r="K49" s="43"/>
      <c r="L49" s="42">
        <v>61.22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640</v>
      </c>
      <c r="G51" s="19">
        <f t="shared" ref="G51:L51" si="9">SUM(G44:G50)</f>
        <v>18.68</v>
      </c>
      <c r="H51" s="19">
        <f t="shared" si="9"/>
        <v>18.589999999999996</v>
      </c>
      <c r="I51" s="19">
        <f t="shared" si="9"/>
        <v>98.359999999999985</v>
      </c>
      <c r="J51" s="19">
        <f t="shared" si="9"/>
        <v>640.75</v>
      </c>
      <c r="K51" s="25"/>
      <c r="L51" s="19">
        <f t="shared" si="9"/>
        <v>132.45999999999998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1" t="s">
        <v>85</v>
      </c>
      <c r="F52" s="42">
        <v>100</v>
      </c>
      <c r="G52" s="42">
        <v>1</v>
      </c>
      <c r="H52" s="42">
        <v>0.1</v>
      </c>
      <c r="I52" s="42">
        <v>1.9</v>
      </c>
      <c r="J52" s="42">
        <v>11</v>
      </c>
      <c r="K52" s="43">
        <v>148</v>
      </c>
      <c r="L52" s="42">
        <v>38.42</v>
      </c>
    </row>
    <row r="53" spans="1:12" ht="14.4" x14ac:dyDescent="0.3">
      <c r="A53" s="23"/>
      <c r="B53" s="15"/>
      <c r="C53" s="11"/>
      <c r="D53" s="7" t="s">
        <v>25</v>
      </c>
      <c r="E53" s="41" t="s">
        <v>84</v>
      </c>
      <c r="F53" s="42">
        <v>223</v>
      </c>
      <c r="G53" s="42">
        <v>5.52</v>
      </c>
      <c r="H53" s="42">
        <v>7.7</v>
      </c>
      <c r="I53" s="42">
        <v>8.6199999999999992</v>
      </c>
      <c r="J53" s="42">
        <v>126.16</v>
      </c>
      <c r="K53" s="43">
        <v>98</v>
      </c>
      <c r="L53" s="42">
        <v>35.75</v>
      </c>
    </row>
    <row r="54" spans="1:12" ht="14.4" x14ac:dyDescent="0.3">
      <c r="A54" s="23"/>
      <c r="B54" s="15"/>
      <c r="C54" s="11"/>
      <c r="D54" s="7" t="s">
        <v>26</v>
      </c>
      <c r="E54" s="41" t="s">
        <v>82</v>
      </c>
      <c r="F54" s="42">
        <v>100</v>
      </c>
      <c r="G54" s="42">
        <v>17.63</v>
      </c>
      <c r="H54" s="42">
        <v>16.420000000000002</v>
      </c>
      <c r="I54" s="42">
        <v>18.04</v>
      </c>
      <c r="J54" s="42">
        <v>280.39999999999998</v>
      </c>
      <c r="K54" s="43">
        <v>339</v>
      </c>
      <c r="L54" s="42">
        <v>96.83</v>
      </c>
    </row>
    <row r="55" spans="1:12" ht="14.4" x14ac:dyDescent="0.3">
      <c r="A55" s="23"/>
      <c r="B55" s="15"/>
      <c r="C55" s="11"/>
      <c r="D55" s="7" t="s">
        <v>27</v>
      </c>
      <c r="E55" s="41" t="s">
        <v>83</v>
      </c>
      <c r="F55" s="42">
        <v>155</v>
      </c>
      <c r="G55" s="42">
        <v>2.79</v>
      </c>
      <c r="H55" s="42">
        <v>11.15</v>
      </c>
      <c r="I55" s="42">
        <v>16.93</v>
      </c>
      <c r="J55" s="42">
        <v>179.24</v>
      </c>
      <c r="K55" s="43">
        <v>92</v>
      </c>
      <c r="L55" s="42">
        <v>37.159999999999997</v>
      </c>
    </row>
    <row r="56" spans="1:12" ht="14.4" x14ac:dyDescent="0.3">
      <c r="A56" s="23"/>
      <c r="B56" s="15"/>
      <c r="C56" s="11"/>
      <c r="D56" s="7" t="s">
        <v>28</v>
      </c>
      <c r="E56" s="41" t="s">
        <v>61</v>
      </c>
      <c r="F56" s="42">
        <v>200</v>
      </c>
      <c r="G56" s="42">
        <v>0.16</v>
      </c>
      <c r="H56" s="42">
        <v>0</v>
      </c>
      <c r="I56" s="42">
        <v>25</v>
      </c>
      <c r="J56" s="42">
        <v>60.64</v>
      </c>
      <c r="K56" s="43">
        <v>282</v>
      </c>
      <c r="L56" s="42">
        <v>12.25</v>
      </c>
    </row>
    <row r="57" spans="1:12" ht="14.4" x14ac:dyDescent="0.3">
      <c r="A57" s="23"/>
      <c r="B57" s="15"/>
      <c r="C57" s="11"/>
      <c r="D57" s="7" t="s">
        <v>29</v>
      </c>
      <c r="E57" s="41" t="s">
        <v>50</v>
      </c>
      <c r="F57" s="42">
        <v>80</v>
      </c>
      <c r="G57" s="42">
        <v>6</v>
      </c>
      <c r="H57" s="42">
        <v>0</v>
      </c>
      <c r="I57" s="42">
        <v>44</v>
      </c>
      <c r="J57" s="42">
        <v>188</v>
      </c>
      <c r="K57" s="43">
        <v>108</v>
      </c>
      <c r="L57" s="42">
        <v>6.13</v>
      </c>
    </row>
    <row r="58" spans="1:12" ht="14.4" x14ac:dyDescent="0.3">
      <c r="A58" s="23"/>
      <c r="B58" s="15"/>
      <c r="C58" s="11"/>
      <c r="D58" s="7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858</v>
      </c>
      <c r="G61" s="19">
        <f t="shared" ref="G61:L61" si="10">SUM(G52:G60)</f>
        <v>33.099999999999994</v>
      </c>
      <c r="H61" s="19">
        <f t="shared" si="10"/>
        <v>35.370000000000005</v>
      </c>
      <c r="I61" s="19">
        <f t="shared" si="10"/>
        <v>114.49</v>
      </c>
      <c r="J61" s="19">
        <f t="shared" si="10"/>
        <v>845.43999999999994</v>
      </c>
      <c r="K61" s="25"/>
      <c r="L61" s="19">
        <f t="shared" si="10"/>
        <v>226.54</v>
      </c>
    </row>
    <row r="62" spans="1:12" ht="18.75" customHeight="1" thickBot="1" x14ac:dyDescent="0.3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1498</v>
      </c>
      <c r="G62" s="32">
        <f t="shared" ref="G62:L62" si="11">G51+G61</f>
        <v>51.779999999999994</v>
      </c>
      <c r="H62" s="32">
        <f t="shared" si="11"/>
        <v>53.96</v>
      </c>
      <c r="I62" s="32">
        <f t="shared" si="11"/>
        <v>212.84999999999997</v>
      </c>
      <c r="J62" s="32">
        <f t="shared" si="11"/>
        <v>1486.19</v>
      </c>
      <c r="K62" s="32"/>
      <c r="L62" s="32">
        <f t="shared" si="11"/>
        <v>359</v>
      </c>
    </row>
    <row r="63" spans="1:12" ht="18.75" customHeight="1" x14ac:dyDescent="0.3">
      <c r="A63" s="20">
        <v>1</v>
      </c>
      <c r="B63" s="21">
        <v>4</v>
      </c>
      <c r="C63" s="22" t="s">
        <v>18</v>
      </c>
      <c r="D63" s="5" t="s">
        <v>19</v>
      </c>
      <c r="E63" s="38" t="s">
        <v>68</v>
      </c>
      <c r="F63" s="39">
        <v>210</v>
      </c>
      <c r="G63" s="39">
        <v>7.46</v>
      </c>
      <c r="H63" s="39">
        <v>6.64</v>
      </c>
      <c r="I63" s="39">
        <v>36.26</v>
      </c>
      <c r="J63" s="39">
        <v>234.6</v>
      </c>
      <c r="K63" s="40">
        <v>234.6</v>
      </c>
      <c r="L63" s="39">
        <v>25.02</v>
      </c>
    </row>
    <row r="64" spans="1:12" ht="18.75" customHeight="1" x14ac:dyDescent="0.3">
      <c r="A64" s="23"/>
      <c r="B64" s="15"/>
      <c r="C64" s="11"/>
      <c r="D64" s="6"/>
      <c r="E64" s="41" t="s">
        <v>86</v>
      </c>
      <c r="F64" s="42">
        <v>30</v>
      </c>
      <c r="G64" s="42">
        <v>3.15</v>
      </c>
      <c r="H64" s="42">
        <v>5.13</v>
      </c>
      <c r="I64" s="42">
        <v>6.0000000000000001E-3</v>
      </c>
      <c r="J64" s="42">
        <v>59.1</v>
      </c>
      <c r="K64" s="43">
        <v>77</v>
      </c>
      <c r="L64" s="42">
        <v>20.59</v>
      </c>
    </row>
    <row r="65" spans="1:12" ht="18.75" customHeight="1" x14ac:dyDescent="0.3">
      <c r="A65" s="23"/>
      <c r="B65" s="15"/>
      <c r="C65" s="11"/>
      <c r="D65" s="7" t="s">
        <v>20</v>
      </c>
      <c r="E65" s="41" t="s">
        <v>69</v>
      </c>
      <c r="F65" s="42">
        <v>200</v>
      </c>
      <c r="G65" s="42">
        <v>0.1</v>
      </c>
      <c r="H65" s="42">
        <v>0</v>
      </c>
      <c r="I65" s="42">
        <v>15</v>
      </c>
      <c r="J65" s="42">
        <v>60</v>
      </c>
      <c r="K65" s="43">
        <v>493</v>
      </c>
      <c r="L65" s="42">
        <v>2.65</v>
      </c>
    </row>
    <row r="66" spans="1:12" ht="18.75" customHeight="1" x14ac:dyDescent="0.3">
      <c r="A66" s="23"/>
      <c r="B66" s="15"/>
      <c r="C66" s="11"/>
      <c r="D66" s="7" t="s">
        <v>21</v>
      </c>
      <c r="E66" s="41" t="s">
        <v>41</v>
      </c>
      <c r="F66" s="42">
        <v>60</v>
      </c>
      <c r="G66" s="42">
        <v>6.98</v>
      </c>
      <c r="H66" s="42">
        <v>8.44</v>
      </c>
      <c r="I66" s="42">
        <v>19.78</v>
      </c>
      <c r="J66" s="42">
        <v>196.4</v>
      </c>
      <c r="K66" s="43"/>
      <c r="L66" s="42">
        <v>29.77</v>
      </c>
    </row>
    <row r="67" spans="1:12" ht="18.75" customHeight="1" x14ac:dyDescent="0.3">
      <c r="A67" s="23"/>
      <c r="B67" s="15"/>
      <c r="C67" s="11"/>
      <c r="D67" s="7" t="s">
        <v>22</v>
      </c>
      <c r="E67" s="41" t="s">
        <v>48</v>
      </c>
      <c r="F67" s="42">
        <v>200</v>
      </c>
      <c r="G67" s="42">
        <v>2</v>
      </c>
      <c r="H67" s="42">
        <v>1</v>
      </c>
      <c r="I67" s="42">
        <v>20</v>
      </c>
      <c r="J67" s="42">
        <v>88</v>
      </c>
      <c r="K67" s="43">
        <v>82</v>
      </c>
      <c r="L67" s="42">
        <v>75.66</v>
      </c>
    </row>
    <row r="68" spans="1:12" ht="18.75" customHeight="1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8.75" customHeight="1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8.75" customHeight="1" x14ac:dyDescent="0.3">
      <c r="A70" s="24"/>
      <c r="B70" s="17"/>
      <c r="C70" s="8"/>
      <c r="D70" s="18" t="s">
        <v>31</v>
      </c>
      <c r="E70" s="9"/>
      <c r="F70" s="19">
        <f>SUM(F63:F69)</f>
        <v>700</v>
      </c>
      <c r="G70" s="19">
        <f t="shared" ref="G70:L70" si="12">SUM(G63:G69)</f>
        <v>19.689999999999998</v>
      </c>
      <c r="H70" s="19">
        <f t="shared" si="12"/>
        <v>21.21</v>
      </c>
      <c r="I70" s="19">
        <f t="shared" si="12"/>
        <v>91.045999999999992</v>
      </c>
      <c r="J70" s="19">
        <f t="shared" si="12"/>
        <v>638.1</v>
      </c>
      <c r="K70" s="25"/>
      <c r="L70" s="19">
        <f t="shared" si="12"/>
        <v>153.69</v>
      </c>
    </row>
    <row r="71" spans="1:12" ht="18.75" customHeight="1" x14ac:dyDescent="0.3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1" t="s">
        <v>87</v>
      </c>
      <c r="F71" s="42">
        <v>100</v>
      </c>
      <c r="G71" s="42">
        <v>2.2999999999999998</v>
      </c>
      <c r="H71" s="42">
        <v>11</v>
      </c>
      <c r="I71" s="42">
        <v>5</v>
      </c>
      <c r="J71" s="42">
        <v>124</v>
      </c>
      <c r="K71" s="43">
        <v>5</v>
      </c>
      <c r="L71" s="42">
        <v>26.3</v>
      </c>
    </row>
    <row r="72" spans="1:12" ht="18.75" customHeight="1" x14ac:dyDescent="0.3">
      <c r="A72" s="23"/>
      <c r="B72" s="15"/>
      <c r="C72" s="11"/>
      <c r="D72" s="7" t="s">
        <v>25</v>
      </c>
      <c r="E72" s="41" t="s">
        <v>88</v>
      </c>
      <c r="F72" s="42">
        <v>200</v>
      </c>
      <c r="G72" s="42">
        <v>7.44</v>
      </c>
      <c r="H72" s="42">
        <v>9.1199999999999992</v>
      </c>
      <c r="I72" s="42">
        <v>8.43</v>
      </c>
      <c r="J72" s="42">
        <v>144</v>
      </c>
      <c r="K72" s="43">
        <v>122</v>
      </c>
      <c r="L72" s="42">
        <v>47.03</v>
      </c>
    </row>
    <row r="73" spans="1:12" ht="18.75" customHeight="1" x14ac:dyDescent="0.3">
      <c r="A73" s="23"/>
      <c r="B73" s="15"/>
      <c r="C73" s="11"/>
      <c r="D73" s="7" t="s">
        <v>26</v>
      </c>
      <c r="E73" s="41" t="s">
        <v>89</v>
      </c>
      <c r="F73" s="42">
        <v>200</v>
      </c>
      <c r="G73" s="42">
        <v>18.8</v>
      </c>
      <c r="H73" s="42">
        <v>15.7</v>
      </c>
      <c r="I73" s="42">
        <v>37</v>
      </c>
      <c r="J73" s="42">
        <v>300</v>
      </c>
      <c r="K73" s="43">
        <v>334</v>
      </c>
      <c r="L73" s="42">
        <v>114.15</v>
      </c>
    </row>
    <row r="74" spans="1:12" ht="18.75" customHeight="1" x14ac:dyDescent="0.3">
      <c r="A74" s="23"/>
      <c r="B74" s="15"/>
      <c r="C74" s="11"/>
      <c r="D74" s="7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8.75" customHeight="1" x14ac:dyDescent="0.3">
      <c r="A75" s="23"/>
      <c r="B75" s="15"/>
      <c r="C75" s="11"/>
      <c r="D75" s="7" t="s">
        <v>28</v>
      </c>
      <c r="E75" s="41" t="s">
        <v>79</v>
      </c>
      <c r="F75" s="42">
        <v>200</v>
      </c>
      <c r="G75" s="42">
        <v>0.6</v>
      </c>
      <c r="H75" s="42">
        <v>0.1</v>
      </c>
      <c r="I75" s="42">
        <v>25</v>
      </c>
      <c r="J75" s="42">
        <v>84</v>
      </c>
      <c r="K75" s="43">
        <v>494</v>
      </c>
      <c r="L75" s="42">
        <v>11.7</v>
      </c>
    </row>
    <row r="76" spans="1:12" ht="18.75" customHeight="1" x14ac:dyDescent="0.3">
      <c r="A76" s="23"/>
      <c r="B76" s="15"/>
      <c r="C76" s="11"/>
      <c r="D76" s="7" t="s">
        <v>29</v>
      </c>
      <c r="E76" s="41" t="s">
        <v>50</v>
      </c>
      <c r="F76" s="42">
        <v>80</v>
      </c>
      <c r="G76" s="42">
        <v>6</v>
      </c>
      <c r="H76" s="42">
        <v>0</v>
      </c>
      <c r="I76" s="42">
        <v>40</v>
      </c>
      <c r="J76" s="42">
        <v>188</v>
      </c>
      <c r="K76" s="43">
        <v>108</v>
      </c>
      <c r="L76" s="42">
        <v>6.13</v>
      </c>
    </row>
    <row r="77" spans="1:12" ht="18.75" customHeight="1" x14ac:dyDescent="0.3">
      <c r="A77" s="23"/>
      <c r="B77" s="15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8.75" customHeight="1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8.75" customHeight="1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8.75" customHeight="1" x14ac:dyDescent="0.3">
      <c r="A80" s="24"/>
      <c r="B80" s="17"/>
      <c r="C80" s="8"/>
      <c r="D80" s="18" t="s">
        <v>31</v>
      </c>
      <c r="E80" s="9"/>
      <c r="F80" s="19">
        <f>SUM(F71:F79)</f>
        <v>780</v>
      </c>
      <c r="G80" s="19">
        <f t="shared" ref="G80:L80" si="13">SUM(G71:G79)</f>
        <v>35.14</v>
      </c>
      <c r="H80" s="19">
        <f t="shared" si="13"/>
        <v>35.919999999999995</v>
      </c>
      <c r="I80" s="19">
        <f t="shared" si="13"/>
        <v>115.43</v>
      </c>
      <c r="J80" s="19">
        <f t="shared" si="13"/>
        <v>840</v>
      </c>
      <c r="K80" s="25"/>
      <c r="L80" s="19">
        <f t="shared" si="13"/>
        <v>205.31</v>
      </c>
    </row>
    <row r="81" spans="1:12" ht="18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57"/>
      <c r="F81" s="58">
        <f>F70+F80</f>
        <v>1480</v>
      </c>
      <c r="G81" s="58">
        <f t="shared" ref="G81:L81" si="14">G70+G80</f>
        <v>54.83</v>
      </c>
      <c r="H81" s="58">
        <f t="shared" si="14"/>
        <v>57.129999999999995</v>
      </c>
      <c r="I81" s="58">
        <f t="shared" si="14"/>
        <v>206.476</v>
      </c>
      <c r="J81" s="58">
        <f t="shared" si="14"/>
        <v>1478.1</v>
      </c>
      <c r="K81" s="58"/>
      <c r="L81" s="58">
        <f t="shared" si="14"/>
        <v>359</v>
      </c>
    </row>
    <row r="82" spans="1:12" ht="18.75" customHeight="1" x14ac:dyDescent="0.3">
      <c r="A82" s="20">
        <v>1</v>
      </c>
      <c r="B82" s="21">
        <v>5</v>
      </c>
      <c r="C82" s="22" t="s">
        <v>18</v>
      </c>
      <c r="D82" s="5" t="s">
        <v>19</v>
      </c>
      <c r="E82" s="41" t="s">
        <v>91</v>
      </c>
      <c r="F82" s="42">
        <v>200</v>
      </c>
      <c r="G82" s="42">
        <v>9.6</v>
      </c>
      <c r="H82" s="42">
        <v>6.9</v>
      </c>
      <c r="I82" s="42">
        <v>38.200000000000003</v>
      </c>
      <c r="J82" s="42">
        <v>254</v>
      </c>
      <c r="K82" s="42">
        <v>260</v>
      </c>
      <c r="L82" s="42">
        <v>22.98</v>
      </c>
    </row>
    <row r="83" spans="1:12" ht="18.75" customHeight="1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2"/>
      <c r="L83" s="42"/>
    </row>
    <row r="84" spans="1:12" ht="18.75" customHeight="1" x14ac:dyDescent="0.3">
      <c r="A84" s="23"/>
      <c r="B84" s="15"/>
      <c r="C84" s="11"/>
      <c r="D84" s="7" t="s">
        <v>20</v>
      </c>
      <c r="E84" s="41" t="s">
        <v>90</v>
      </c>
      <c r="F84" s="42">
        <v>200</v>
      </c>
      <c r="G84" s="42">
        <v>2.9</v>
      </c>
      <c r="H84" s="42">
        <v>2</v>
      </c>
      <c r="I84" s="42">
        <v>20.9</v>
      </c>
      <c r="J84" s="42">
        <v>113</v>
      </c>
      <c r="K84" s="42">
        <v>500</v>
      </c>
      <c r="L84" s="42">
        <v>19.16</v>
      </c>
    </row>
    <row r="85" spans="1:12" ht="18.75" customHeight="1" x14ac:dyDescent="0.3">
      <c r="A85" s="23"/>
      <c r="B85" s="15"/>
      <c r="C85" s="11"/>
      <c r="D85" s="7" t="s">
        <v>21</v>
      </c>
      <c r="E85" s="41" t="s">
        <v>41</v>
      </c>
      <c r="F85" s="42">
        <v>60</v>
      </c>
      <c r="G85" s="42">
        <v>6.98</v>
      </c>
      <c r="H85" s="42">
        <v>10.44</v>
      </c>
      <c r="I85" s="42">
        <v>15.78</v>
      </c>
      <c r="J85" s="42">
        <v>196.4</v>
      </c>
      <c r="K85" s="42"/>
      <c r="L85" s="42">
        <v>29.77</v>
      </c>
    </row>
    <row r="86" spans="1:12" ht="18.75" customHeight="1" x14ac:dyDescent="0.3">
      <c r="A86" s="23"/>
      <c r="B86" s="15"/>
      <c r="C86" s="11"/>
      <c r="D86" s="7" t="s">
        <v>22</v>
      </c>
      <c r="E86" s="41"/>
      <c r="F86" s="42"/>
      <c r="G86" s="42"/>
      <c r="H86" s="42"/>
      <c r="I86" s="42"/>
      <c r="J86" s="42"/>
      <c r="K86" s="42"/>
      <c r="L86" s="42"/>
    </row>
    <row r="87" spans="1:12" ht="18.75" customHeight="1" x14ac:dyDescent="0.3">
      <c r="A87" s="23"/>
      <c r="B87" s="15"/>
      <c r="C87" s="11"/>
      <c r="D87" s="6"/>
      <c r="E87" s="41" t="s">
        <v>74</v>
      </c>
      <c r="F87" s="42">
        <v>100</v>
      </c>
      <c r="G87" s="42">
        <v>1.5</v>
      </c>
      <c r="H87" s="42">
        <v>1.2</v>
      </c>
      <c r="I87" s="42">
        <v>13.3</v>
      </c>
      <c r="J87" s="42">
        <v>70</v>
      </c>
      <c r="K87" s="43"/>
      <c r="L87" s="42">
        <v>30.61</v>
      </c>
    </row>
    <row r="88" spans="1:12" ht="18.75" customHeight="1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8.75" customHeight="1" x14ac:dyDescent="0.3">
      <c r="A89" s="24"/>
      <c r="B89" s="17"/>
      <c r="C89" s="8"/>
      <c r="D89" s="18" t="s">
        <v>31</v>
      </c>
      <c r="E89" s="9"/>
      <c r="F89" s="19">
        <f>SUM(F82:F88)</f>
        <v>560</v>
      </c>
      <c r="G89" s="19">
        <f t="shared" ref="G89:L89" si="15">SUM(G82:G88)</f>
        <v>20.98</v>
      </c>
      <c r="H89" s="19">
        <f t="shared" si="15"/>
        <v>20.54</v>
      </c>
      <c r="I89" s="19">
        <f t="shared" si="15"/>
        <v>88.179999999999993</v>
      </c>
      <c r="J89" s="19">
        <f t="shared" si="15"/>
        <v>633.4</v>
      </c>
      <c r="K89" s="25"/>
      <c r="L89" s="19">
        <f t="shared" si="15"/>
        <v>102.52</v>
      </c>
    </row>
    <row r="90" spans="1:12" ht="18.75" customHeight="1" x14ac:dyDescent="0.3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1" t="s">
        <v>109</v>
      </c>
      <c r="F90" s="42">
        <v>80</v>
      </c>
      <c r="G90" s="42">
        <v>0.8</v>
      </c>
      <c r="H90" s="42">
        <v>6</v>
      </c>
      <c r="I90" s="42">
        <v>3</v>
      </c>
      <c r="J90" s="42">
        <v>46</v>
      </c>
      <c r="K90" s="43">
        <v>20</v>
      </c>
      <c r="L90" s="42">
        <v>39.25</v>
      </c>
    </row>
    <row r="91" spans="1:12" ht="18.75" customHeight="1" x14ac:dyDescent="0.3">
      <c r="A91" s="23"/>
      <c r="B91" s="15"/>
      <c r="C91" s="11"/>
      <c r="D91" s="7" t="s">
        <v>25</v>
      </c>
      <c r="E91" s="41" t="s">
        <v>42</v>
      </c>
      <c r="F91" s="42">
        <v>200</v>
      </c>
      <c r="G91" s="42">
        <v>5.32</v>
      </c>
      <c r="H91" s="42">
        <v>9.08</v>
      </c>
      <c r="I91" s="42">
        <v>7.7</v>
      </c>
      <c r="J91" s="42">
        <v>136.55000000000001</v>
      </c>
      <c r="K91" s="43">
        <v>41</v>
      </c>
      <c r="L91" s="42">
        <v>40.46</v>
      </c>
    </row>
    <row r="92" spans="1:12" ht="18.75" customHeight="1" x14ac:dyDescent="0.3">
      <c r="A92" s="23"/>
      <c r="B92" s="15"/>
      <c r="C92" s="11"/>
      <c r="D92" s="7" t="s">
        <v>26</v>
      </c>
      <c r="E92" s="41" t="s">
        <v>92</v>
      </c>
      <c r="F92" s="42">
        <v>130</v>
      </c>
      <c r="G92" s="42">
        <v>12.48</v>
      </c>
      <c r="H92" s="42">
        <v>7.28</v>
      </c>
      <c r="I92" s="42">
        <v>11.83</v>
      </c>
      <c r="J92" s="42">
        <v>184.73</v>
      </c>
      <c r="K92" s="43">
        <v>161</v>
      </c>
      <c r="L92" s="42">
        <v>58.8</v>
      </c>
    </row>
    <row r="93" spans="1:12" ht="18.75" customHeight="1" x14ac:dyDescent="0.3">
      <c r="A93" s="23"/>
      <c r="B93" s="15"/>
      <c r="C93" s="11"/>
      <c r="D93" s="7" t="s">
        <v>27</v>
      </c>
      <c r="E93" s="41" t="s">
        <v>93</v>
      </c>
      <c r="F93" s="42">
        <v>150</v>
      </c>
      <c r="G93" s="42">
        <v>3.6</v>
      </c>
      <c r="H93" s="42">
        <v>7.4</v>
      </c>
      <c r="I93" s="42">
        <v>29.4</v>
      </c>
      <c r="J93" s="42">
        <v>181.2</v>
      </c>
      <c r="K93" s="43">
        <v>386</v>
      </c>
      <c r="L93" s="42">
        <v>17.809999999999999</v>
      </c>
    </row>
    <row r="94" spans="1:12" ht="18.75" customHeight="1" x14ac:dyDescent="0.3">
      <c r="A94" s="23"/>
      <c r="B94" s="15"/>
      <c r="C94" s="11"/>
      <c r="D94" s="7" t="s">
        <v>28</v>
      </c>
      <c r="E94" s="41" t="s">
        <v>62</v>
      </c>
      <c r="F94" s="42">
        <v>200</v>
      </c>
      <c r="G94" s="42">
        <v>1</v>
      </c>
      <c r="H94" s="42">
        <v>0</v>
      </c>
      <c r="I94" s="42">
        <v>18</v>
      </c>
      <c r="J94" s="42">
        <v>78</v>
      </c>
      <c r="K94" s="43">
        <v>496</v>
      </c>
      <c r="L94" s="42">
        <v>9.89</v>
      </c>
    </row>
    <row r="95" spans="1:12" ht="18.75" customHeight="1" x14ac:dyDescent="0.3">
      <c r="A95" s="23"/>
      <c r="B95" s="15"/>
      <c r="C95" s="11"/>
      <c r="D95" s="7" t="s">
        <v>29</v>
      </c>
      <c r="E95" s="41" t="s">
        <v>50</v>
      </c>
      <c r="F95" s="42">
        <v>80</v>
      </c>
      <c r="G95" s="42">
        <v>6</v>
      </c>
      <c r="H95" s="42">
        <v>0</v>
      </c>
      <c r="I95" s="42">
        <v>40</v>
      </c>
      <c r="J95" s="42">
        <v>188</v>
      </c>
      <c r="K95" s="43">
        <v>108</v>
      </c>
      <c r="L95" s="42">
        <v>6.13</v>
      </c>
    </row>
    <row r="96" spans="1:12" ht="18.75" customHeight="1" x14ac:dyDescent="0.3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8.75" customHeight="1" x14ac:dyDescent="0.3">
      <c r="A97" s="23"/>
      <c r="B97" s="15"/>
      <c r="C97" s="11"/>
      <c r="D97" s="6"/>
      <c r="E97" s="41" t="s">
        <v>48</v>
      </c>
      <c r="F97" s="42">
        <v>180</v>
      </c>
      <c r="G97" s="42">
        <v>1.8</v>
      </c>
      <c r="H97" s="42">
        <v>0.9</v>
      </c>
      <c r="I97" s="42">
        <v>18</v>
      </c>
      <c r="J97" s="42">
        <v>79.2</v>
      </c>
      <c r="K97" s="43">
        <v>82</v>
      </c>
      <c r="L97" s="42">
        <v>84.14</v>
      </c>
    </row>
    <row r="98" spans="1:12" ht="18.75" customHeight="1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8.75" customHeight="1" x14ac:dyDescent="0.3">
      <c r="A99" s="24"/>
      <c r="B99" s="17"/>
      <c r="C99" s="8"/>
      <c r="D99" s="18" t="s">
        <v>31</v>
      </c>
      <c r="E99" s="9"/>
      <c r="F99" s="19">
        <f>SUM(F90:F98)</f>
        <v>1020</v>
      </c>
      <c r="G99" s="19">
        <f t="shared" ref="G99:L99" si="16">SUM(G90:G98)</f>
        <v>31.000000000000004</v>
      </c>
      <c r="H99" s="19">
        <f t="shared" si="16"/>
        <v>30.659999999999997</v>
      </c>
      <c r="I99" s="19">
        <f t="shared" si="16"/>
        <v>127.93</v>
      </c>
      <c r="J99" s="19">
        <f t="shared" si="16"/>
        <v>893.68000000000006</v>
      </c>
      <c r="K99" s="25"/>
      <c r="L99" s="19">
        <f t="shared" si="16"/>
        <v>256.47999999999996</v>
      </c>
    </row>
    <row r="100" spans="1:12" ht="18.75" customHeight="1" thickBot="1" x14ac:dyDescent="0.3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1580</v>
      </c>
      <c r="G100" s="32">
        <f t="shared" ref="G100:L100" si="17">G89+G99</f>
        <v>51.980000000000004</v>
      </c>
      <c r="H100" s="32">
        <f t="shared" si="17"/>
        <v>51.199999999999996</v>
      </c>
      <c r="I100" s="32">
        <f t="shared" si="17"/>
        <v>216.11</v>
      </c>
      <c r="J100" s="32">
        <f t="shared" si="17"/>
        <v>1527.08</v>
      </c>
      <c r="K100" s="32"/>
      <c r="L100" s="32">
        <f t="shared" si="17"/>
        <v>358.99999999999994</v>
      </c>
    </row>
    <row r="101" spans="1:12" ht="18.75" customHeight="1" x14ac:dyDescent="0.3">
      <c r="A101" s="20">
        <v>1</v>
      </c>
      <c r="B101" s="21">
        <v>6</v>
      </c>
      <c r="C101" s="22" t="s">
        <v>18</v>
      </c>
      <c r="D101" s="5" t="s">
        <v>19</v>
      </c>
      <c r="E101" s="38" t="s">
        <v>95</v>
      </c>
      <c r="F101" s="39">
        <v>200</v>
      </c>
      <c r="G101" s="39">
        <v>7.8</v>
      </c>
      <c r="H101" s="39">
        <v>8.4600000000000009</v>
      </c>
      <c r="I101" s="39">
        <v>35.799999999999997</v>
      </c>
      <c r="J101" s="39">
        <v>283.60000000000002</v>
      </c>
      <c r="K101" s="40">
        <v>267</v>
      </c>
      <c r="L101" s="39">
        <v>26.68</v>
      </c>
    </row>
    <row r="102" spans="1:12" ht="18.75" customHeight="1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8.75" customHeight="1" x14ac:dyDescent="0.3">
      <c r="A103" s="23"/>
      <c r="B103" s="15"/>
      <c r="C103" s="11"/>
      <c r="D103" s="7" t="s">
        <v>20</v>
      </c>
      <c r="E103" s="41" t="s">
        <v>45</v>
      </c>
      <c r="F103" s="42">
        <v>207</v>
      </c>
      <c r="G103" s="42">
        <v>0.1</v>
      </c>
      <c r="H103" s="42">
        <v>0</v>
      </c>
      <c r="I103" s="42">
        <v>15.2</v>
      </c>
      <c r="J103" s="42">
        <v>61.62</v>
      </c>
      <c r="K103" s="43">
        <v>494</v>
      </c>
      <c r="L103" s="42">
        <v>4.8099999999999996</v>
      </c>
    </row>
    <row r="104" spans="1:12" ht="18.75" customHeight="1" x14ac:dyDescent="0.3">
      <c r="A104" s="23"/>
      <c r="B104" s="15"/>
      <c r="C104" s="11"/>
      <c r="D104" s="7" t="s">
        <v>21</v>
      </c>
      <c r="E104" s="41" t="s">
        <v>41</v>
      </c>
      <c r="F104" s="42">
        <v>60</v>
      </c>
      <c r="G104" s="42">
        <v>7.98</v>
      </c>
      <c r="H104" s="42">
        <v>9.44</v>
      </c>
      <c r="I104" s="42">
        <v>10.78</v>
      </c>
      <c r="J104" s="42">
        <v>196.4</v>
      </c>
      <c r="K104" s="43"/>
      <c r="L104" s="42">
        <v>29.77</v>
      </c>
    </row>
    <row r="105" spans="1:12" ht="18.75" customHeight="1" x14ac:dyDescent="0.3">
      <c r="A105" s="23"/>
      <c r="B105" s="15"/>
      <c r="C105" s="11"/>
      <c r="D105" s="7" t="s">
        <v>22</v>
      </c>
      <c r="E105" s="41" t="s">
        <v>48</v>
      </c>
      <c r="F105" s="42">
        <v>100</v>
      </c>
      <c r="G105" s="42">
        <v>1</v>
      </c>
      <c r="H105" s="42">
        <v>0</v>
      </c>
      <c r="I105" s="42">
        <v>10</v>
      </c>
      <c r="J105" s="42">
        <v>44</v>
      </c>
      <c r="K105" s="43">
        <v>82</v>
      </c>
      <c r="L105" s="42">
        <v>41.19</v>
      </c>
    </row>
    <row r="106" spans="1:12" ht="18.75" customHeight="1" x14ac:dyDescent="0.3">
      <c r="A106" s="23"/>
      <c r="B106" s="15"/>
      <c r="C106" s="11"/>
      <c r="D106" s="6"/>
      <c r="E106" s="41" t="s">
        <v>74</v>
      </c>
      <c r="F106" s="42">
        <v>100</v>
      </c>
      <c r="G106" s="42">
        <v>1.5</v>
      </c>
      <c r="H106" s="42">
        <v>1.2</v>
      </c>
      <c r="I106" s="42">
        <v>13.3</v>
      </c>
      <c r="J106" s="42">
        <v>70</v>
      </c>
      <c r="K106" s="43"/>
      <c r="L106" s="42">
        <v>30.61</v>
      </c>
    </row>
    <row r="107" spans="1:12" ht="18.75" customHeight="1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8.75" customHeight="1" x14ac:dyDescent="0.3">
      <c r="A108" s="24"/>
      <c r="B108" s="17"/>
      <c r="C108" s="8"/>
      <c r="D108" s="18" t="s">
        <v>31</v>
      </c>
      <c r="E108" s="9"/>
      <c r="F108" s="19">
        <f>SUM(F101:F107)</f>
        <v>667</v>
      </c>
      <c r="G108" s="19">
        <f t="shared" ref="G108:J108" si="18">SUM(G101:G107)</f>
        <v>18.38</v>
      </c>
      <c r="H108" s="19">
        <f t="shared" si="18"/>
        <v>19.099999999999998</v>
      </c>
      <c r="I108" s="19">
        <f t="shared" si="18"/>
        <v>85.08</v>
      </c>
      <c r="J108" s="19">
        <f t="shared" si="18"/>
        <v>655.62</v>
      </c>
      <c r="K108" s="25"/>
      <c r="L108" s="19">
        <f t="shared" ref="L108" si="19">SUM(L101:L107)</f>
        <v>133.06</v>
      </c>
    </row>
    <row r="109" spans="1:12" ht="18.75" customHeight="1" x14ac:dyDescent="0.3">
      <c r="A109" s="26">
        <f>A101</f>
        <v>1</v>
      </c>
      <c r="B109" s="13">
        <f>B101</f>
        <v>6</v>
      </c>
      <c r="C109" s="10" t="s">
        <v>23</v>
      </c>
      <c r="D109" s="7" t="s">
        <v>24</v>
      </c>
      <c r="E109" s="41" t="s">
        <v>94</v>
      </c>
      <c r="F109" s="42">
        <v>80</v>
      </c>
      <c r="G109" s="42">
        <v>3.84</v>
      </c>
      <c r="H109" s="42">
        <v>8.56</v>
      </c>
      <c r="I109" s="42">
        <v>5.2</v>
      </c>
      <c r="J109" s="42">
        <v>112.8</v>
      </c>
      <c r="K109" s="43">
        <v>33</v>
      </c>
      <c r="L109" s="42">
        <v>20.64</v>
      </c>
    </row>
    <row r="110" spans="1:12" ht="18.75" customHeight="1" x14ac:dyDescent="0.3">
      <c r="A110" s="23"/>
      <c r="B110" s="15"/>
      <c r="C110" s="11"/>
      <c r="D110" s="7" t="s">
        <v>25</v>
      </c>
      <c r="E110" s="41" t="s">
        <v>59</v>
      </c>
      <c r="F110" s="42">
        <v>200</v>
      </c>
      <c r="G110" s="42">
        <v>8</v>
      </c>
      <c r="H110" s="42">
        <v>4</v>
      </c>
      <c r="I110" s="42">
        <v>12</v>
      </c>
      <c r="J110" s="42">
        <v>115</v>
      </c>
      <c r="K110" s="43">
        <v>150</v>
      </c>
      <c r="L110" s="42">
        <v>36.35</v>
      </c>
    </row>
    <row r="111" spans="1:12" ht="18.75" customHeight="1" x14ac:dyDescent="0.3">
      <c r="A111" s="23"/>
      <c r="B111" s="15"/>
      <c r="C111" s="11"/>
      <c r="D111" s="7" t="s">
        <v>26</v>
      </c>
      <c r="E111" s="41" t="s">
        <v>65</v>
      </c>
      <c r="F111" s="42">
        <v>200</v>
      </c>
      <c r="G111" s="42">
        <v>12.8</v>
      </c>
      <c r="H111" s="42">
        <v>20.3</v>
      </c>
      <c r="I111" s="42">
        <v>49.36</v>
      </c>
      <c r="J111" s="42">
        <v>307</v>
      </c>
      <c r="K111" s="43">
        <v>328</v>
      </c>
      <c r="L111" s="42">
        <v>136.71</v>
      </c>
    </row>
    <row r="112" spans="1:12" ht="18.75" customHeight="1" x14ac:dyDescent="0.3">
      <c r="A112" s="23"/>
      <c r="B112" s="15"/>
      <c r="C112" s="11"/>
      <c r="D112" s="7" t="s">
        <v>27</v>
      </c>
      <c r="E112" s="41"/>
      <c r="F112" s="42"/>
      <c r="G112" s="42"/>
      <c r="H112" s="42"/>
      <c r="I112" s="42"/>
      <c r="J112" s="42"/>
      <c r="K112" s="43"/>
      <c r="L112" s="42"/>
    </row>
    <row r="113" spans="1:12" ht="18.75" customHeight="1" x14ac:dyDescent="0.3">
      <c r="A113" s="23"/>
      <c r="B113" s="15"/>
      <c r="C113" s="11"/>
      <c r="D113" s="7" t="s">
        <v>28</v>
      </c>
      <c r="E113" s="41" t="s">
        <v>56</v>
      </c>
      <c r="F113" s="42">
        <v>200</v>
      </c>
      <c r="G113" s="42">
        <v>1</v>
      </c>
      <c r="H113" s="42">
        <v>0</v>
      </c>
      <c r="I113" s="42">
        <v>20</v>
      </c>
      <c r="J113" s="42">
        <v>86</v>
      </c>
      <c r="K113" s="43">
        <v>501</v>
      </c>
      <c r="L113" s="42">
        <v>26.11</v>
      </c>
    </row>
    <row r="114" spans="1:12" ht="18.75" customHeight="1" x14ac:dyDescent="0.3">
      <c r="A114" s="23"/>
      <c r="B114" s="15"/>
      <c r="C114" s="11"/>
      <c r="D114" s="7" t="s">
        <v>29</v>
      </c>
      <c r="E114" s="41" t="s">
        <v>50</v>
      </c>
      <c r="F114" s="42">
        <v>80</v>
      </c>
      <c r="G114" s="42">
        <v>6</v>
      </c>
      <c r="H114" s="42">
        <v>0</v>
      </c>
      <c r="I114" s="42">
        <v>40</v>
      </c>
      <c r="J114" s="42">
        <v>188</v>
      </c>
      <c r="K114" s="43">
        <v>108</v>
      </c>
      <c r="L114" s="42">
        <v>6.13</v>
      </c>
    </row>
    <row r="115" spans="1:12" ht="18.75" customHeight="1" x14ac:dyDescent="0.3">
      <c r="A115" s="23"/>
      <c r="B115" s="15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8.75" customHeight="1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8.75" customHeight="1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8.75" customHeight="1" x14ac:dyDescent="0.3">
      <c r="A118" s="24"/>
      <c r="B118" s="17"/>
      <c r="C118" s="8"/>
      <c r="D118" s="18" t="s">
        <v>31</v>
      </c>
      <c r="E118" s="9"/>
      <c r="F118" s="19">
        <f>SUM(F109:F117)</f>
        <v>760</v>
      </c>
      <c r="G118" s="19">
        <f t="shared" ref="G118:J118" si="20">SUM(G109:G117)</f>
        <v>31.64</v>
      </c>
      <c r="H118" s="19">
        <f t="shared" si="20"/>
        <v>32.86</v>
      </c>
      <c r="I118" s="19">
        <f t="shared" si="20"/>
        <v>126.56</v>
      </c>
      <c r="J118" s="19">
        <f t="shared" si="20"/>
        <v>808.8</v>
      </c>
      <c r="K118" s="25"/>
      <c r="L118" s="19">
        <f t="shared" ref="L118" si="21">SUM(L109:L117)</f>
        <v>225.94</v>
      </c>
    </row>
    <row r="119" spans="1:12" ht="18.75" customHeight="1" thickBot="1" x14ac:dyDescent="0.3">
      <c r="A119" s="29">
        <f>A101</f>
        <v>1</v>
      </c>
      <c r="B119" s="30">
        <f>B101</f>
        <v>6</v>
      </c>
      <c r="C119" s="68" t="s">
        <v>4</v>
      </c>
      <c r="D119" s="69"/>
      <c r="E119" s="31"/>
      <c r="F119" s="32">
        <f>F108+F118</f>
        <v>1427</v>
      </c>
      <c r="G119" s="32">
        <f t="shared" ref="G119:L119" si="22">G108+G118</f>
        <v>50.019999999999996</v>
      </c>
      <c r="H119" s="32">
        <f t="shared" si="22"/>
        <v>51.959999999999994</v>
      </c>
      <c r="I119" s="32">
        <f t="shared" si="22"/>
        <v>211.64</v>
      </c>
      <c r="J119" s="32">
        <f t="shared" si="22"/>
        <v>1464.42</v>
      </c>
      <c r="K119" s="32"/>
      <c r="L119" s="32">
        <f t="shared" si="22"/>
        <v>359</v>
      </c>
    </row>
    <row r="120" spans="1:12" ht="18.75" customHeight="1" x14ac:dyDescent="0.3">
      <c r="A120" s="14">
        <v>2</v>
      </c>
      <c r="B120" s="15">
        <v>1</v>
      </c>
      <c r="C120" s="22" t="s">
        <v>18</v>
      </c>
      <c r="D120" s="5" t="s">
        <v>19</v>
      </c>
      <c r="E120" s="38" t="s">
        <v>97</v>
      </c>
      <c r="F120" s="39">
        <v>150</v>
      </c>
      <c r="G120" s="39">
        <v>18.079999999999998</v>
      </c>
      <c r="H120" s="39">
        <v>11.55</v>
      </c>
      <c r="I120" s="39">
        <v>22.5</v>
      </c>
      <c r="J120" s="39">
        <v>291</v>
      </c>
      <c r="K120" s="40">
        <v>279</v>
      </c>
      <c r="L120" s="39">
        <v>83.1</v>
      </c>
    </row>
    <row r="121" spans="1:12" ht="18.75" customHeight="1" x14ac:dyDescent="0.3">
      <c r="A121" s="14"/>
      <c r="B121" s="15"/>
      <c r="C121" s="11"/>
      <c r="D121" s="6"/>
      <c r="E121" s="41" t="s">
        <v>96</v>
      </c>
      <c r="F121" s="42">
        <v>20</v>
      </c>
      <c r="G121" s="42">
        <v>1.44</v>
      </c>
      <c r="H121" s="42">
        <v>1.7</v>
      </c>
      <c r="I121" s="42">
        <v>11.1</v>
      </c>
      <c r="J121" s="42">
        <v>87</v>
      </c>
      <c r="K121" s="43">
        <v>471</v>
      </c>
      <c r="L121" s="42">
        <v>6.85</v>
      </c>
    </row>
    <row r="122" spans="1:12" ht="18.75" customHeight="1" x14ac:dyDescent="0.3">
      <c r="A122" s="14"/>
      <c r="B122" s="15"/>
      <c r="C122" s="11"/>
      <c r="D122" s="7" t="s">
        <v>20</v>
      </c>
      <c r="E122" s="41" t="s">
        <v>64</v>
      </c>
      <c r="F122" s="42">
        <v>200</v>
      </c>
      <c r="G122" s="42">
        <v>0</v>
      </c>
      <c r="H122" s="42">
        <v>0</v>
      </c>
      <c r="I122" s="42">
        <v>10</v>
      </c>
      <c r="J122" s="42">
        <v>40</v>
      </c>
      <c r="K122" s="43">
        <v>494</v>
      </c>
      <c r="L122" s="42">
        <v>4.8099999999999996</v>
      </c>
    </row>
    <row r="123" spans="1:12" ht="18.75" customHeight="1" x14ac:dyDescent="0.3">
      <c r="A123" s="14"/>
      <c r="B123" s="15"/>
      <c r="C123" s="11"/>
      <c r="D123" s="7" t="s">
        <v>21</v>
      </c>
      <c r="E123" s="41" t="s">
        <v>55</v>
      </c>
      <c r="F123" s="42">
        <v>50</v>
      </c>
      <c r="G123" s="42">
        <v>0.2</v>
      </c>
      <c r="H123" s="42">
        <v>8</v>
      </c>
      <c r="I123" s="42">
        <v>19</v>
      </c>
      <c r="J123" s="42">
        <v>160</v>
      </c>
      <c r="K123" s="43"/>
      <c r="L123" s="42">
        <v>18.18</v>
      </c>
    </row>
    <row r="124" spans="1:12" ht="18.75" customHeight="1" x14ac:dyDescent="0.3">
      <c r="A124" s="14"/>
      <c r="B124" s="15"/>
      <c r="C124" s="11"/>
      <c r="D124" s="7" t="s">
        <v>22</v>
      </c>
      <c r="E124" s="41" t="s">
        <v>48</v>
      </c>
      <c r="F124" s="42">
        <v>100</v>
      </c>
      <c r="G124" s="42">
        <v>1</v>
      </c>
      <c r="H124" s="42">
        <v>0</v>
      </c>
      <c r="I124" s="42">
        <v>10</v>
      </c>
      <c r="J124" s="42">
        <v>44</v>
      </c>
      <c r="K124" s="43">
        <v>82</v>
      </c>
      <c r="L124" s="42">
        <v>26.89</v>
      </c>
    </row>
    <row r="125" spans="1:12" ht="18.75" customHeight="1" x14ac:dyDescent="0.3">
      <c r="A125" s="14"/>
      <c r="B125" s="15"/>
      <c r="C125" s="11"/>
      <c r="D125" s="6"/>
      <c r="E125" s="41" t="s">
        <v>74</v>
      </c>
      <c r="F125" s="42">
        <v>100</v>
      </c>
      <c r="G125" s="42">
        <v>1.5</v>
      </c>
      <c r="H125" s="42">
        <v>1.2</v>
      </c>
      <c r="I125" s="42">
        <v>13.3</v>
      </c>
      <c r="J125" s="42">
        <v>70</v>
      </c>
      <c r="K125" s="43"/>
      <c r="L125" s="42">
        <v>30.61</v>
      </c>
    </row>
    <row r="126" spans="1:12" ht="18.75" customHeight="1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8.75" customHeight="1" x14ac:dyDescent="0.3">
      <c r="A127" s="16"/>
      <c r="B127" s="17"/>
      <c r="C127" s="8"/>
      <c r="D127" s="18" t="s">
        <v>31</v>
      </c>
      <c r="E127" s="9"/>
      <c r="F127" s="19">
        <f>SUM(F120:F126)</f>
        <v>620</v>
      </c>
      <c r="G127" s="19">
        <f t="shared" ref="G127:J127" si="23">SUM(G120:G126)</f>
        <v>22.22</v>
      </c>
      <c r="H127" s="19">
        <f t="shared" si="23"/>
        <v>22.45</v>
      </c>
      <c r="I127" s="19">
        <f t="shared" si="23"/>
        <v>85.899999999999991</v>
      </c>
      <c r="J127" s="19">
        <f t="shared" si="23"/>
        <v>692</v>
      </c>
      <c r="K127" s="25"/>
      <c r="L127" s="19">
        <f t="shared" ref="L127" si="24">SUM(L120:L126)</f>
        <v>170.44</v>
      </c>
    </row>
    <row r="128" spans="1:12" ht="18.75" customHeight="1" x14ac:dyDescent="0.3">
      <c r="A128" s="13">
        <f>A120</f>
        <v>2</v>
      </c>
      <c r="B128" s="13">
        <f>B120</f>
        <v>1</v>
      </c>
      <c r="C128" s="10" t="s">
        <v>23</v>
      </c>
      <c r="D128" s="7" t="s">
        <v>24</v>
      </c>
      <c r="E128" s="41" t="s">
        <v>47</v>
      </c>
      <c r="F128" s="42">
        <v>100</v>
      </c>
      <c r="G128" s="42">
        <v>1</v>
      </c>
      <c r="H128" s="42">
        <v>0.1</v>
      </c>
      <c r="I128" s="42">
        <v>1.9</v>
      </c>
      <c r="J128" s="42">
        <v>11</v>
      </c>
      <c r="K128" s="43">
        <v>148</v>
      </c>
      <c r="L128" s="42">
        <v>34.020000000000003</v>
      </c>
    </row>
    <row r="129" spans="1:12" ht="22.5" customHeight="1" x14ac:dyDescent="0.3">
      <c r="A129" s="14"/>
      <c r="B129" s="15"/>
      <c r="C129" s="11"/>
      <c r="D129" s="7" t="s">
        <v>25</v>
      </c>
      <c r="E129" s="41" t="s">
        <v>67</v>
      </c>
      <c r="F129" s="42">
        <v>223</v>
      </c>
      <c r="G129" s="42">
        <v>5.0599999999999996</v>
      </c>
      <c r="H129" s="42">
        <v>7.46</v>
      </c>
      <c r="I129" s="42">
        <v>5.92</v>
      </c>
      <c r="J129" s="42">
        <v>126.56</v>
      </c>
      <c r="K129" s="43">
        <v>128</v>
      </c>
      <c r="L129" s="42">
        <v>28.78</v>
      </c>
    </row>
    <row r="130" spans="1:12" ht="18.75" customHeight="1" x14ac:dyDescent="0.3">
      <c r="A130" s="14"/>
      <c r="B130" s="15"/>
      <c r="C130" s="11"/>
      <c r="D130" s="7" t="s">
        <v>26</v>
      </c>
      <c r="E130" s="41" t="s">
        <v>58</v>
      </c>
      <c r="F130" s="42">
        <v>200</v>
      </c>
      <c r="G130" s="42">
        <v>16.32</v>
      </c>
      <c r="H130" s="42">
        <v>18.239999999999998</v>
      </c>
      <c r="I130" s="42">
        <v>34.64</v>
      </c>
      <c r="J130" s="42">
        <v>368</v>
      </c>
      <c r="K130" s="43">
        <v>330</v>
      </c>
      <c r="L130" s="42">
        <v>90</v>
      </c>
    </row>
    <row r="131" spans="1:12" ht="18.75" customHeight="1" x14ac:dyDescent="0.3">
      <c r="A131" s="14"/>
      <c r="B131" s="15"/>
      <c r="C131" s="11"/>
      <c r="D131" s="7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8.75" customHeight="1" x14ac:dyDescent="0.3">
      <c r="A132" s="14"/>
      <c r="B132" s="15"/>
      <c r="C132" s="11"/>
      <c r="D132" s="7" t="s">
        <v>28</v>
      </c>
      <c r="E132" s="41" t="s">
        <v>98</v>
      </c>
      <c r="F132" s="42">
        <v>200</v>
      </c>
      <c r="G132" s="42">
        <v>0.56000000000000005</v>
      </c>
      <c r="H132" s="42">
        <v>0</v>
      </c>
      <c r="I132" s="42">
        <v>23</v>
      </c>
      <c r="J132" s="42">
        <v>113.79</v>
      </c>
      <c r="K132" s="43">
        <v>283</v>
      </c>
      <c r="L132" s="42">
        <v>6.04</v>
      </c>
    </row>
    <row r="133" spans="1:12" ht="18.75" customHeight="1" x14ac:dyDescent="0.3">
      <c r="A133" s="14"/>
      <c r="B133" s="15"/>
      <c r="C133" s="11"/>
      <c r="D133" s="7" t="s">
        <v>29</v>
      </c>
      <c r="E133" s="41" t="s">
        <v>50</v>
      </c>
      <c r="F133" s="42">
        <v>80</v>
      </c>
      <c r="G133" s="42">
        <v>6</v>
      </c>
      <c r="H133" s="42">
        <v>0</v>
      </c>
      <c r="I133" s="42">
        <v>40</v>
      </c>
      <c r="J133" s="42">
        <v>188</v>
      </c>
      <c r="K133" s="43">
        <v>108</v>
      </c>
      <c r="L133" s="42">
        <v>6.13</v>
      </c>
    </row>
    <row r="134" spans="1:12" ht="18.75" customHeight="1" x14ac:dyDescent="0.3">
      <c r="A134" s="14"/>
      <c r="B134" s="15"/>
      <c r="C134" s="11"/>
      <c r="D134" s="7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8.75" customHeight="1" x14ac:dyDescent="0.3">
      <c r="A135" s="14"/>
      <c r="B135" s="15"/>
      <c r="C135" s="11"/>
      <c r="D135" s="6"/>
      <c r="E135" s="41" t="s">
        <v>48</v>
      </c>
      <c r="F135" s="42">
        <v>100</v>
      </c>
      <c r="G135" s="42">
        <v>1</v>
      </c>
      <c r="H135" s="42">
        <v>0</v>
      </c>
      <c r="I135" s="42">
        <v>10</v>
      </c>
      <c r="J135" s="42">
        <v>44</v>
      </c>
      <c r="K135" s="43">
        <v>82</v>
      </c>
      <c r="L135" s="42">
        <v>23.59</v>
      </c>
    </row>
    <row r="136" spans="1:12" ht="18.75" customHeight="1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8.75" customHeight="1" x14ac:dyDescent="0.3">
      <c r="A137" s="16"/>
      <c r="B137" s="17"/>
      <c r="C137" s="8"/>
      <c r="D137" s="18" t="s">
        <v>31</v>
      </c>
      <c r="E137" s="9"/>
      <c r="F137" s="19">
        <f>SUM(F128:F136)</f>
        <v>903</v>
      </c>
      <c r="G137" s="19">
        <f t="shared" ref="G137:J137" si="25">SUM(G128:G136)</f>
        <v>29.939999999999998</v>
      </c>
      <c r="H137" s="19">
        <f t="shared" si="25"/>
        <v>25.799999999999997</v>
      </c>
      <c r="I137" s="19">
        <f t="shared" si="25"/>
        <v>115.46000000000001</v>
      </c>
      <c r="J137" s="19">
        <f t="shared" si="25"/>
        <v>851.35</v>
      </c>
      <c r="K137" s="25"/>
      <c r="L137" s="19">
        <f t="shared" ref="L137" si="26">SUM(L128:L136)</f>
        <v>188.56</v>
      </c>
    </row>
    <row r="138" spans="1:12" ht="18.75" customHeight="1" thickBot="1" x14ac:dyDescent="0.3">
      <c r="A138" s="33">
        <f>A120</f>
        <v>2</v>
      </c>
      <c r="B138" s="33">
        <f>B120</f>
        <v>1</v>
      </c>
      <c r="C138" s="68" t="s">
        <v>4</v>
      </c>
      <c r="D138" s="69"/>
      <c r="E138" s="31"/>
      <c r="F138" s="32">
        <f>F127+F137</f>
        <v>1523</v>
      </c>
      <c r="G138" s="32">
        <f t="shared" ref="G138:L138" si="27">G127+G137</f>
        <v>52.16</v>
      </c>
      <c r="H138" s="32">
        <f t="shared" si="27"/>
        <v>48.25</v>
      </c>
      <c r="I138" s="32">
        <f t="shared" si="27"/>
        <v>201.36</v>
      </c>
      <c r="J138" s="32">
        <f t="shared" si="27"/>
        <v>1543.35</v>
      </c>
      <c r="K138" s="32"/>
      <c r="L138" s="32">
        <f t="shared" si="27"/>
        <v>359</v>
      </c>
    </row>
    <row r="139" spans="1:12" ht="18.75" customHeight="1" x14ac:dyDescent="0.3">
      <c r="A139" s="20">
        <v>2</v>
      </c>
      <c r="B139" s="21">
        <v>2</v>
      </c>
      <c r="C139" s="22" t="s">
        <v>18</v>
      </c>
      <c r="D139" s="5" t="s">
        <v>19</v>
      </c>
      <c r="E139" s="38" t="s">
        <v>53</v>
      </c>
      <c r="F139" s="39">
        <v>200</v>
      </c>
      <c r="G139" s="39">
        <v>8.1999999999999993</v>
      </c>
      <c r="H139" s="39">
        <v>6.6</v>
      </c>
      <c r="I139" s="39">
        <v>33.6</v>
      </c>
      <c r="J139" s="39">
        <v>190.6</v>
      </c>
      <c r="K139" s="40">
        <v>229</v>
      </c>
      <c r="L139" s="39">
        <v>26.48</v>
      </c>
    </row>
    <row r="140" spans="1:12" ht="18.75" customHeight="1" x14ac:dyDescent="0.3">
      <c r="A140" s="23"/>
      <c r="B140" s="15"/>
      <c r="C140" s="11"/>
      <c r="D140" s="6"/>
      <c r="E140" s="41" t="s">
        <v>74</v>
      </c>
      <c r="F140" s="42">
        <v>100</v>
      </c>
      <c r="G140" s="42">
        <v>3</v>
      </c>
      <c r="H140" s="42">
        <v>1.2</v>
      </c>
      <c r="I140" s="42">
        <v>13.3</v>
      </c>
      <c r="J140" s="42">
        <v>70</v>
      </c>
      <c r="K140" s="43"/>
      <c r="L140" s="42">
        <v>30.61</v>
      </c>
    </row>
    <row r="141" spans="1:12" ht="18.75" customHeight="1" x14ac:dyDescent="0.3">
      <c r="A141" s="23"/>
      <c r="B141" s="15"/>
      <c r="C141" s="11"/>
      <c r="D141" s="7" t="s">
        <v>20</v>
      </c>
      <c r="E141" s="41" t="s">
        <v>54</v>
      </c>
      <c r="F141" s="42">
        <v>200</v>
      </c>
      <c r="G141" s="42">
        <v>1.6</v>
      </c>
      <c r="H141" s="42">
        <v>1.3</v>
      </c>
      <c r="I141" s="42">
        <v>11.5</v>
      </c>
      <c r="J141" s="42">
        <v>64</v>
      </c>
      <c r="K141" s="43">
        <v>460</v>
      </c>
      <c r="L141" s="42">
        <v>8.1300000000000008</v>
      </c>
    </row>
    <row r="142" spans="1:12" ht="18.75" customHeight="1" x14ac:dyDescent="0.3">
      <c r="A142" s="23"/>
      <c r="B142" s="15"/>
      <c r="C142" s="11"/>
      <c r="D142" s="7" t="s">
        <v>21</v>
      </c>
      <c r="E142" s="41" t="s">
        <v>41</v>
      </c>
      <c r="F142" s="42">
        <v>60</v>
      </c>
      <c r="G142" s="42">
        <v>6.98</v>
      </c>
      <c r="H142" s="42">
        <v>12.44</v>
      </c>
      <c r="I142" s="42">
        <v>24.5</v>
      </c>
      <c r="J142" s="42">
        <v>196.4</v>
      </c>
      <c r="K142" s="43"/>
      <c r="L142" s="42">
        <v>29.77</v>
      </c>
    </row>
    <row r="143" spans="1:12" ht="18.75" customHeight="1" x14ac:dyDescent="0.3">
      <c r="A143" s="23"/>
      <c r="B143" s="15"/>
      <c r="C143" s="11"/>
      <c r="D143" s="7" t="s">
        <v>22</v>
      </c>
      <c r="E143" s="41"/>
      <c r="F143" s="42"/>
      <c r="G143" s="42"/>
      <c r="H143" s="42"/>
      <c r="I143" s="42"/>
      <c r="J143" s="42"/>
      <c r="K143" s="42"/>
      <c r="L143" s="42"/>
    </row>
    <row r="144" spans="1:12" ht="18.75" customHeight="1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2"/>
      <c r="L144" s="42"/>
    </row>
    <row r="145" spans="1:12" ht="18.75" customHeight="1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8.75" customHeight="1" x14ac:dyDescent="0.3">
      <c r="A146" s="24"/>
      <c r="B146" s="17"/>
      <c r="C146" s="8"/>
      <c r="D146" s="18" t="s">
        <v>31</v>
      </c>
      <c r="E146" s="9"/>
      <c r="F146" s="19">
        <f>SUM(F139:F145)</f>
        <v>560</v>
      </c>
      <c r="G146" s="19">
        <f t="shared" ref="G146:J146" si="28">SUM(G139:G145)</f>
        <v>19.78</v>
      </c>
      <c r="H146" s="19">
        <f t="shared" si="28"/>
        <v>21.54</v>
      </c>
      <c r="I146" s="19">
        <f t="shared" si="28"/>
        <v>82.9</v>
      </c>
      <c r="J146" s="19">
        <f t="shared" si="28"/>
        <v>521</v>
      </c>
      <c r="K146" s="25"/>
      <c r="L146" s="19">
        <f t="shared" ref="L146" si="29">SUM(L139:L145)</f>
        <v>94.99</v>
      </c>
    </row>
    <row r="147" spans="1:12" ht="18.75" customHeight="1" x14ac:dyDescent="0.3">
      <c r="A147" s="26">
        <f>A139</f>
        <v>2</v>
      </c>
      <c r="B147" s="13">
        <f>B139</f>
        <v>2</v>
      </c>
      <c r="C147" s="10" t="s">
        <v>23</v>
      </c>
      <c r="D147" s="7" t="s">
        <v>24</v>
      </c>
      <c r="E147" s="41" t="s">
        <v>52</v>
      </c>
      <c r="F147" s="42">
        <v>80</v>
      </c>
      <c r="G147" s="42">
        <v>1.28</v>
      </c>
      <c r="H147" s="42">
        <v>4.96</v>
      </c>
      <c r="I147" s="42">
        <v>5.28</v>
      </c>
      <c r="J147" s="42">
        <v>70.400000000000006</v>
      </c>
      <c r="K147" s="43">
        <v>47</v>
      </c>
      <c r="L147" s="42">
        <v>12.22</v>
      </c>
    </row>
    <row r="148" spans="1:12" ht="18.75" customHeight="1" x14ac:dyDescent="0.3">
      <c r="A148" s="23"/>
      <c r="B148" s="15"/>
      <c r="C148" s="11"/>
      <c r="D148" s="7" t="s">
        <v>25</v>
      </c>
      <c r="E148" s="41" t="s">
        <v>57</v>
      </c>
      <c r="F148" s="42">
        <v>223</v>
      </c>
      <c r="G148" s="42">
        <v>4.8600000000000003</v>
      </c>
      <c r="H148" s="42">
        <v>7.52</v>
      </c>
      <c r="I148" s="42">
        <v>3.4</v>
      </c>
      <c r="J148" s="42">
        <v>100.96</v>
      </c>
      <c r="K148" s="43">
        <v>104</v>
      </c>
      <c r="L148" s="42">
        <v>32.89</v>
      </c>
    </row>
    <row r="149" spans="1:12" ht="18.75" customHeight="1" x14ac:dyDescent="0.3">
      <c r="A149" s="23"/>
      <c r="B149" s="15"/>
      <c r="C149" s="11"/>
      <c r="D149" s="7" t="s">
        <v>26</v>
      </c>
      <c r="E149" s="41" t="s">
        <v>99</v>
      </c>
      <c r="F149" s="42">
        <v>100</v>
      </c>
      <c r="G149" s="42">
        <v>16</v>
      </c>
      <c r="H149" s="42">
        <v>15</v>
      </c>
      <c r="I149" s="42">
        <v>5</v>
      </c>
      <c r="J149" s="42">
        <v>219</v>
      </c>
      <c r="K149" s="43">
        <v>321</v>
      </c>
      <c r="L149" s="42">
        <v>107.05</v>
      </c>
    </row>
    <row r="150" spans="1:12" ht="18.75" customHeight="1" x14ac:dyDescent="0.3">
      <c r="A150" s="23"/>
      <c r="B150" s="15"/>
      <c r="C150" s="11"/>
      <c r="D150" s="7" t="s">
        <v>27</v>
      </c>
      <c r="E150" s="41" t="s">
        <v>100</v>
      </c>
      <c r="F150" s="42">
        <v>150</v>
      </c>
      <c r="G150" s="42">
        <v>3.77</v>
      </c>
      <c r="H150" s="42">
        <v>5.43</v>
      </c>
      <c r="I150" s="42">
        <v>38.85</v>
      </c>
      <c r="J150" s="42">
        <v>219.3</v>
      </c>
      <c r="K150" s="43">
        <v>385</v>
      </c>
      <c r="L150" s="42">
        <v>17.809999999999999</v>
      </c>
    </row>
    <row r="151" spans="1:12" ht="18.75" customHeight="1" x14ac:dyDescent="0.3">
      <c r="A151" s="23"/>
      <c r="B151" s="15"/>
      <c r="C151" s="11"/>
      <c r="D151" s="7" t="s">
        <v>28</v>
      </c>
      <c r="E151" s="41" t="s">
        <v>61</v>
      </c>
      <c r="F151" s="42">
        <v>200</v>
      </c>
      <c r="G151" s="42">
        <v>0.16</v>
      </c>
      <c r="H151" s="42">
        <v>0</v>
      </c>
      <c r="I151" s="42">
        <v>14.99</v>
      </c>
      <c r="J151" s="42">
        <v>60.64</v>
      </c>
      <c r="K151" s="43">
        <v>282</v>
      </c>
      <c r="L151" s="42">
        <v>12.25</v>
      </c>
    </row>
    <row r="152" spans="1:12" ht="18.75" customHeight="1" x14ac:dyDescent="0.3">
      <c r="A152" s="23"/>
      <c r="B152" s="15"/>
      <c r="C152" s="11"/>
      <c r="D152" s="7" t="s">
        <v>29</v>
      </c>
      <c r="E152" s="41" t="s">
        <v>50</v>
      </c>
      <c r="F152" s="42">
        <v>80</v>
      </c>
      <c r="G152" s="42">
        <v>6</v>
      </c>
      <c r="H152" s="42">
        <v>0</v>
      </c>
      <c r="I152" s="42">
        <v>40</v>
      </c>
      <c r="J152" s="42">
        <v>188</v>
      </c>
      <c r="K152" s="43">
        <v>108</v>
      </c>
      <c r="L152" s="42">
        <v>6.13</v>
      </c>
    </row>
    <row r="153" spans="1:12" ht="18.75" customHeight="1" x14ac:dyDescent="0.3">
      <c r="A153" s="23"/>
      <c r="B153" s="15"/>
      <c r="C153" s="11"/>
      <c r="D153" s="7" t="s">
        <v>30</v>
      </c>
      <c r="E153" s="41"/>
      <c r="F153" s="42"/>
      <c r="G153" s="42"/>
      <c r="H153" s="42"/>
      <c r="I153" s="42"/>
      <c r="J153" s="42"/>
      <c r="K153" s="43"/>
      <c r="L153" s="42"/>
    </row>
    <row r="154" spans="1:12" ht="18.75" customHeight="1" x14ac:dyDescent="0.3">
      <c r="A154" s="23"/>
      <c r="B154" s="15"/>
      <c r="C154" s="11"/>
      <c r="D154" s="49"/>
      <c r="E154" s="41" t="s">
        <v>48</v>
      </c>
      <c r="F154" s="42">
        <v>200</v>
      </c>
      <c r="G154" s="42">
        <v>2</v>
      </c>
      <c r="H154" s="42">
        <v>1</v>
      </c>
      <c r="I154" s="42">
        <v>20</v>
      </c>
      <c r="J154" s="42">
        <v>88</v>
      </c>
      <c r="K154" s="43">
        <v>82</v>
      </c>
      <c r="L154" s="42">
        <v>75.66</v>
      </c>
    </row>
    <row r="155" spans="1:12" ht="18.75" customHeight="1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8.75" customHeight="1" x14ac:dyDescent="0.3">
      <c r="A156" s="24"/>
      <c r="B156" s="17"/>
      <c r="C156" s="8"/>
      <c r="D156" s="18" t="s">
        <v>31</v>
      </c>
      <c r="E156" s="9"/>
      <c r="F156" s="19">
        <f>SUM(F147:F155)</f>
        <v>1033</v>
      </c>
      <c r="G156" s="19">
        <f t="shared" ref="G156:J156" si="30">SUM(G147:G155)</f>
        <v>34.07</v>
      </c>
      <c r="H156" s="19">
        <f t="shared" si="30"/>
        <v>33.909999999999997</v>
      </c>
      <c r="I156" s="19">
        <f t="shared" si="30"/>
        <v>127.52</v>
      </c>
      <c r="J156" s="19">
        <f t="shared" si="30"/>
        <v>946.30000000000007</v>
      </c>
      <c r="K156" s="25"/>
      <c r="L156" s="19">
        <f t="shared" ref="L156" si="31">SUM(L147:L155)</f>
        <v>264.01</v>
      </c>
    </row>
    <row r="157" spans="1:12" ht="18.75" customHeight="1" thickBot="1" x14ac:dyDescent="0.3">
      <c r="A157" s="29">
        <f>A139</f>
        <v>2</v>
      </c>
      <c r="B157" s="30">
        <f>B139</f>
        <v>2</v>
      </c>
      <c r="C157" s="68" t="s">
        <v>4</v>
      </c>
      <c r="D157" s="69"/>
      <c r="E157" s="31"/>
      <c r="F157" s="32">
        <f>F146+F156</f>
        <v>1593</v>
      </c>
      <c r="G157" s="32">
        <f t="shared" ref="G157:L157" si="32">G146+G156</f>
        <v>53.85</v>
      </c>
      <c r="H157" s="32">
        <f t="shared" si="32"/>
        <v>55.449999999999996</v>
      </c>
      <c r="I157" s="32">
        <f t="shared" si="32"/>
        <v>210.42000000000002</v>
      </c>
      <c r="J157" s="32">
        <f t="shared" si="32"/>
        <v>1467.3000000000002</v>
      </c>
      <c r="K157" s="32"/>
      <c r="L157" s="32">
        <f t="shared" si="32"/>
        <v>359</v>
      </c>
    </row>
    <row r="158" spans="1:12" ht="18.75" customHeight="1" x14ac:dyDescent="0.3">
      <c r="A158" s="20">
        <v>2</v>
      </c>
      <c r="B158" s="21">
        <v>3</v>
      </c>
      <c r="C158" s="22" t="s">
        <v>18</v>
      </c>
      <c r="D158" s="5" t="s">
        <v>19</v>
      </c>
      <c r="E158" s="38" t="s">
        <v>101</v>
      </c>
      <c r="F158" s="39">
        <v>200</v>
      </c>
      <c r="G158" s="39">
        <v>8.2200000000000006</v>
      </c>
      <c r="H158" s="39">
        <v>6.6</v>
      </c>
      <c r="I158" s="39">
        <v>31.24</v>
      </c>
      <c r="J158" s="39">
        <v>209</v>
      </c>
      <c r="K158" s="40">
        <v>230</v>
      </c>
      <c r="L158" s="39">
        <v>33.22</v>
      </c>
    </row>
    <row r="159" spans="1:12" ht="18.75" customHeight="1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8.75" customHeight="1" x14ac:dyDescent="0.3">
      <c r="A160" s="23"/>
      <c r="B160" s="15"/>
      <c r="C160" s="11"/>
      <c r="D160" s="7" t="s">
        <v>20</v>
      </c>
      <c r="E160" s="41" t="s">
        <v>81</v>
      </c>
      <c r="F160" s="42">
        <v>200</v>
      </c>
      <c r="G160" s="42">
        <v>1.2</v>
      </c>
      <c r="H160" s="42">
        <v>1.2</v>
      </c>
      <c r="I160" s="42">
        <v>11.4</v>
      </c>
      <c r="J160" s="42">
        <v>63</v>
      </c>
      <c r="K160" s="43">
        <v>464</v>
      </c>
      <c r="L160" s="42">
        <v>11.07</v>
      </c>
    </row>
    <row r="161" spans="1:12" ht="18.75" customHeight="1" x14ac:dyDescent="0.3">
      <c r="A161" s="23"/>
      <c r="B161" s="15"/>
      <c r="C161" s="11"/>
      <c r="D161" s="7" t="s">
        <v>21</v>
      </c>
      <c r="E161" s="41" t="s">
        <v>41</v>
      </c>
      <c r="F161" s="42">
        <v>70</v>
      </c>
      <c r="G161" s="42">
        <v>8.26</v>
      </c>
      <c r="H161" s="42">
        <v>10.44</v>
      </c>
      <c r="I161" s="42">
        <v>20</v>
      </c>
      <c r="J161" s="42">
        <v>237.4</v>
      </c>
      <c r="K161" s="43"/>
      <c r="L161" s="42">
        <v>37.21</v>
      </c>
    </row>
    <row r="162" spans="1:12" ht="18.75" customHeight="1" x14ac:dyDescent="0.3">
      <c r="A162" s="23"/>
      <c r="B162" s="15"/>
      <c r="C162" s="11"/>
      <c r="D162" s="7" t="s">
        <v>22</v>
      </c>
      <c r="E162" s="41" t="s">
        <v>48</v>
      </c>
      <c r="F162" s="42">
        <v>200</v>
      </c>
      <c r="G162" s="42">
        <v>1</v>
      </c>
      <c r="H162" s="42">
        <v>1</v>
      </c>
      <c r="I162" s="42">
        <v>21</v>
      </c>
      <c r="J162" s="42">
        <v>96</v>
      </c>
      <c r="K162" s="43">
        <v>112</v>
      </c>
      <c r="L162" s="42">
        <v>75.66</v>
      </c>
    </row>
    <row r="163" spans="1:12" ht="18.75" customHeight="1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8.75" customHeight="1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8.75" customHeight="1" x14ac:dyDescent="0.3">
      <c r="A165" s="24"/>
      <c r="B165" s="17"/>
      <c r="C165" s="8"/>
      <c r="D165" s="18" t="s">
        <v>31</v>
      </c>
      <c r="E165" s="9"/>
      <c r="F165" s="19">
        <f>SUM(F158:F164)</f>
        <v>670</v>
      </c>
      <c r="G165" s="19">
        <f t="shared" ref="G165:J165" si="33">SUM(G158:G164)</f>
        <v>18.68</v>
      </c>
      <c r="H165" s="19">
        <f t="shared" si="33"/>
        <v>19.239999999999998</v>
      </c>
      <c r="I165" s="19">
        <f t="shared" si="33"/>
        <v>83.64</v>
      </c>
      <c r="J165" s="19">
        <f t="shared" si="33"/>
        <v>605.4</v>
      </c>
      <c r="K165" s="25"/>
      <c r="L165" s="19">
        <f t="shared" ref="L165" si="34">SUM(L158:L164)</f>
        <v>157.16</v>
      </c>
    </row>
    <row r="166" spans="1:12" ht="18.75" customHeight="1" x14ac:dyDescent="0.3">
      <c r="A166" s="26">
        <f>A158</f>
        <v>2</v>
      </c>
      <c r="B166" s="13">
        <f>B158</f>
        <v>3</v>
      </c>
      <c r="C166" s="10" t="s">
        <v>23</v>
      </c>
      <c r="D166" s="7" t="s">
        <v>24</v>
      </c>
      <c r="E166" s="41" t="s">
        <v>85</v>
      </c>
      <c r="F166" s="42">
        <v>100</v>
      </c>
      <c r="G166" s="42">
        <v>1</v>
      </c>
      <c r="H166" s="42">
        <v>0.1</v>
      </c>
      <c r="I166" s="42">
        <v>1.9</v>
      </c>
      <c r="J166" s="42">
        <v>11</v>
      </c>
      <c r="K166" s="43">
        <v>148</v>
      </c>
      <c r="L166" s="42">
        <v>38.42</v>
      </c>
    </row>
    <row r="167" spans="1:12" ht="18.75" customHeight="1" x14ac:dyDescent="0.3">
      <c r="A167" s="23"/>
      <c r="B167" s="15"/>
      <c r="C167" s="11"/>
      <c r="D167" s="7" t="s">
        <v>25</v>
      </c>
      <c r="E167" s="41" t="s">
        <v>102</v>
      </c>
      <c r="F167" s="42">
        <v>213</v>
      </c>
      <c r="G167" s="42">
        <v>5.44</v>
      </c>
      <c r="H167" s="42">
        <v>6.88</v>
      </c>
      <c r="I167" s="42">
        <v>15.12</v>
      </c>
      <c r="J167" s="42">
        <v>124.16</v>
      </c>
      <c r="K167" s="43">
        <v>156</v>
      </c>
      <c r="L167" s="42">
        <v>28.99</v>
      </c>
    </row>
    <row r="168" spans="1:12" ht="18.75" customHeight="1" x14ac:dyDescent="0.3">
      <c r="A168" s="23"/>
      <c r="B168" s="15"/>
      <c r="C168" s="11"/>
      <c r="D168" s="7" t="s">
        <v>26</v>
      </c>
      <c r="E168" s="41" t="s">
        <v>104</v>
      </c>
      <c r="F168" s="42">
        <v>100</v>
      </c>
      <c r="G168" s="42">
        <v>9.5</v>
      </c>
      <c r="H168" s="42">
        <v>15.3</v>
      </c>
      <c r="I168" s="42">
        <v>11.4</v>
      </c>
      <c r="J168" s="42">
        <v>221</v>
      </c>
      <c r="K168" s="43">
        <v>390</v>
      </c>
      <c r="L168" s="42">
        <v>76.47</v>
      </c>
    </row>
    <row r="169" spans="1:12" ht="18.75" customHeight="1" x14ac:dyDescent="0.3">
      <c r="A169" s="23"/>
      <c r="B169" s="15"/>
      <c r="C169" s="11"/>
      <c r="D169" s="7" t="s">
        <v>27</v>
      </c>
      <c r="E169" s="41" t="s">
        <v>103</v>
      </c>
      <c r="F169" s="42">
        <v>150</v>
      </c>
      <c r="G169" s="42">
        <v>10.55</v>
      </c>
      <c r="H169" s="42">
        <v>9.15</v>
      </c>
      <c r="I169" s="42">
        <v>29.05</v>
      </c>
      <c r="J169" s="42">
        <v>211.5</v>
      </c>
      <c r="K169" s="43">
        <v>208</v>
      </c>
      <c r="L169" s="42">
        <v>40.130000000000003</v>
      </c>
    </row>
    <row r="170" spans="1:12" ht="18.75" customHeight="1" x14ac:dyDescent="0.3">
      <c r="A170" s="23"/>
      <c r="B170" s="15"/>
      <c r="C170" s="11"/>
      <c r="D170" s="7" t="s">
        <v>28</v>
      </c>
      <c r="E170" s="41" t="s">
        <v>79</v>
      </c>
      <c r="F170" s="42">
        <v>200</v>
      </c>
      <c r="G170" s="42">
        <v>0.6</v>
      </c>
      <c r="H170" s="42">
        <v>0.1</v>
      </c>
      <c r="I170" s="42">
        <v>25.1</v>
      </c>
      <c r="J170" s="42">
        <v>84</v>
      </c>
      <c r="K170" s="43">
        <v>494</v>
      </c>
      <c r="L170" s="42">
        <v>11.7</v>
      </c>
    </row>
    <row r="171" spans="1:12" ht="18.75" customHeight="1" x14ac:dyDescent="0.3">
      <c r="A171" s="23"/>
      <c r="B171" s="15"/>
      <c r="C171" s="11"/>
      <c r="D171" s="7" t="s">
        <v>29</v>
      </c>
      <c r="E171" s="41" t="s">
        <v>50</v>
      </c>
      <c r="F171" s="42">
        <v>80</v>
      </c>
      <c r="G171" s="42">
        <v>6</v>
      </c>
      <c r="H171" s="42">
        <v>0</v>
      </c>
      <c r="I171" s="42">
        <v>40</v>
      </c>
      <c r="J171" s="42">
        <v>188</v>
      </c>
      <c r="K171" s="43">
        <v>108</v>
      </c>
      <c r="L171" s="42">
        <v>6.13</v>
      </c>
    </row>
    <row r="172" spans="1:12" ht="18.75" customHeight="1" x14ac:dyDescent="0.3">
      <c r="A172" s="23"/>
      <c r="B172" s="15"/>
      <c r="C172" s="11"/>
      <c r="D172" s="7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8.75" customHeight="1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8.75" customHeight="1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8.75" customHeight="1" x14ac:dyDescent="0.3">
      <c r="A175" s="24"/>
      <c r="B175" s="17"/>
      <c r="C175" s="8"/>
      <c r="D175" s="18" t="s">
        <v>31</v>
      </c>
      <c r="E175" s="9"/>
      <c r="F175" s="19">
        <f>SUM(F166:F174)</f>
        <v>843</v>
      </c>
      <c r="G175" s="19">
        <f t="shared" ref="G175:J175" si="35">SUM(G166:G174)</f>
        <v>33.090000000000003</v>
      </c>
      <c r="H175" s="19">
        <f t="shared" si="35"/>
        <v>31.53</v>
      </c>
      <c r="I175" s="19">
        <f t="shared" si="35"/>
        <v>122.57</v>
      </c>
      <c r="J175" s="19">
        <f t="shared" si="35"/>
        <v>839.66</v>
      </c>
      <c r="K175" s="25"/>
      <c r="L175" s="19">
        <f t="shared" ref="L175" si="36">SUM(L166:L174)</f>
        <v>201.83999999999997</v>
      </c>
    </row>
    <row r="176" spans="1:12" ht="18.75" customHeight="1" thickBot="1" x14ac:dyDescent="0.3">
      <c r="A176" s="29">
        <f>A158</f>
        <v>2</v>
      </c>
      <c r="B176" s="30">
        <f>B158</f>
        <v>3</v>
      </c>
      <c r="C176" s="68" t="s">
        <v>4</v>
      </c>
      <c r="D176" s="69"/>
      <c r="E176" s="31"/>
      <c r="F176" s="32">
        <f>F165+F175</f>
        <v>1513</v>
      </c>
      <c r="G176" s="32">
        <f t="shared" ref="G176:L176" si="37">G165+G175</f>
        <v>51.77</v>
      </c>
      <c r="H176" s="32">
        <f t="shared" si="37"/>
        <v>50.769999999999996</v>
      </c>
      <c r="I176" s="32">
        <f t="shared" si="37"/>
        <v>206.20999999999998</v>
      </c>
      <c r="J176" s="32">
        <f t="shared" si="37"/>
        <v>1445.06</v>
      </c>
      <c r="K176" s="32"/>
      <c r="L176" s="32">
        <f t="shared" si="37"/>
        <v>359</v>
      </c>
    </row>
    <row r="177" spans="1:12" ht="18.75" customHeight="1" x14ac:dyDescent="0.3">
      <c r="A177" s="20">
        <v>2</v>
      </c>
      <c r="B177" s="21">
        <v>4</v>
      </c>
      <c r="C177" s="22" t="s">
        <v>18</v>
      </c>
      <c r="D177" s="5" t="s">
        <v>19</v>
      </c>
      <c r="E177" s="38" t="s">
        <v>105</v>
      </c>
      <c r="F177" s="39">
        <v>170</v>
      </c>
      <c r="G177" s="39">
        <v>9.5</v>
      </c>
      <c r="H177" s="39">
        <v>4.38</v>
      </c>
      <c r="I177" s="39">
        <v>29</v>
      </c>
      <c r="J177" s="39">
        <v>241.35</v>
      </c>
      <c r="K177" s="40">
        <v>279</v>
      </c>
      <c r="L177" s="39">
        <v>15.79</v>
      </c>
    </row>
    <row r="178" spans="1:12" ht="18.75" customHeight="1" x14ac:dyDescent="0.3">
      <c r="A178" s="23"/>
      <c r="B178" s="15"/>
      <c r="C178" s="11"/>
      <c r="D178" s="6"/>
      <c r="E178" s="41" t="s">
        <v>74</v>
      </c>
      <c r="F178" s="42">
        <v>100</v>
      </c>
      <c r="G178" s="42">
        <v>1.5</v>
      </c>
      <c r="H178" s="42">
        <v>1.2</v>
      </c>
      <c r="I178" s="42">
        <v>13.3</v>
      </c>
      <c r="J178" s="42">
        <v>70</v>
      </c>
      <c r="K178" s="43"/>
      <c r="L178" s="42">
        <v>30.61</v>
      </c>
    </row>
    <row r="179" spans="1:12" ht="18.75" customHeight="1" x14ac:dyDescent="0.3">
      <c r="A179" s="23"/>
      <c r="B179" s="15"/>
      <c r="C179" s="11"/>
      <c r="D179" s="7" t="s">
        <v>20</v>
      </c>
      <c r="E179" s="41" t="s">
        <v>54</v>
      </c>
      <c r="F179" s="42">
        <v>200</v>
      </c>
      <c r="G179" s="42">
        <v>1.6</v>
      </c>
      <c r="H179" s="42">
        <v>1.3</v>
      </c>
      <c r="I179" s="42">
        <v>11.5</v>
      </c>
      <c r="J179" s="42">
        <v>64</v>
      </c>
      <c r="K179" s="43">
        <v>460</v>
      </c>
      <c r="L179" s="42">
        <v>8.1300000000000008</v>
      </c>
    </row>
    <row r="180" spans="1:12" ht="18.75" customHeight="1" x14ac:dyDescent="0.3">
      <c r="A180" s="23"/>
      <c r="B180" s="15"/>
      <c r="C180" s="11"/>
      <c r="D180" s="7" t="s">
        <v>21</v>
      </c>
      <c r="E180" s="41" t="s">
        <v>41</v>
      </c>
      <c r="F180" s="42">
        <v>60</v>
      </c>
      <c r="G180" s="42">
        <v>6.98</v>
      </c>
      <c r="H180" s="42">
        <v>12.44</v>
      </c>
      <c r="I180" s="42">
        <v>19.78</v>
      </c>
      <c r="J180" s="42">
        <v>196.4</v>
      </c>
      <c r="K180" s="43"/>
      <c r="L180" s="42">
        <v>29.77</v>
      </c>
    </row>
    <row r="181" spans="1:12" ht="18.75" customHeight="1" x14ac:dyDescent="0.3">
      <c r="A181" s="23"/>
      <c r="B181" s="15"/>
      <c r="C181" s="11"/>
      <c r="D181" s="7" t="s">
        <v>22</v>
      </c>
      <c r="E181" s="41" t="s">
        <v>48</v>
      </c>
      <c r="F181" s="42">
        <v>100</v>
      </c>
      <c r="G181" s="42">
        <v>1</v>
      </c>
      <c r="H181" s="42">
        <v>1</v>
      </c>
      <c r="I181" s="42">
        <v>10</v>
      </c>
      <c r="J181" s="42">
        <v>44</v>
      </c>
      <c r="K181" s="42">
        <v>112</v>
      </c>
      <c r="L181" s="42">
        <v>41</v>
      </c>
    </row>
    <row r="182" spans="1:12" ht="18.75" customHeight="1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2"/>
      <c r="L182" s="42"/>
    </row>
    <row r="183" spans="1:12" ht="18.75" customHeight="1" x14ac:dyDescent="0.3">
      <c r="A183" s="23"/>
      <c r="B183" s="15"/>
      <c r="C183" s="11"/>
      <c r="D183" s="53"/>
      <c r="E183" s="54"/>
      <c r="F183" s="55"/>
      <c r="G183" s="55"/>
      <c r="H183" s="55"/>
      <c r="I183" s="55"/>
      <c r="J183" s="55"/>
      <c r="K183" s="56"/>
      <c r="L183" s="55"/>
    </row>
    <row r="184" spans="1:12" ht="18.75" customHeight="1" x14ac:dyDescent="0.3">
      <c r="A184" s="24"/>
      <c r="B184" s="17"/>
      <c r="C184" s="8"/>
      <c r="D184" s="18" t="s">
        <v>31</v>
      </c>
      <c r="E184" s="9"/>
      <c r="F184" s="19">
        <f>SUM(F177:F183)</f>
        <v>630</v>
      </c>
      <c r="G184" s="19">
        <f t="shared" ref="G184:J184" si="38">SUM(G177:G183)</f>
        <v>20.58</v>
      </c>
      <c r="H184" s="19">
        <f t="shared" si="38"/>
        <v>20.32</v>
      </c>
      <c r="I184" s="19">
        <f t="shared" si="38"/>
        <v>83.58</v>
      </c>
      <c r="J184" s="19">
        <f t="shared" si="38"/>
        <v>615.75</v>
      </c>
      <c r="K184" s="25"/>
      <c r="L184" s="19">
        <f t="shared" ref="L184" si="39">SUM(L177:L183)</f>
        <v>125.3</v>
      </c>
    </row>
    <row r="185" spans="1:12" ht="18.75" customHeight="1" x14ac:dyDescent="0.3">
      <c r="A185" s="26">
        <f>A177</f>
        <v>2</v>
      </c>
      <c r="B185" s="13">
        <f>B177</f>
        <v>4</v>
      </c>
      <c r="C185" s="10" t="s">
        <v>23</v>
      </c>
      <c r="D185" s="7" t="s">
        <v>24</v>
      </c>
      <c r="E185" s="41" t="s">
        <v>71</v>
      </c>
      <c r="F185" s="42">
        <v>60</v>
      </c>
      <c r="G185" s="42">
        <v>1.86</v>
      </c>
      <c r="H185" s="42">
        <v>6.84</v>
      </c>
      <c r="I185" s="42">
        <v>10.88</v>
      </c>
      <c r="J185" s="42">
        <v>92.4</v>
      </c>
      <c r="K185" s="43">
        <v>65</v>
      </c>
      <c r="L185" s="42">
        <v>12.86</v>
      </c>
    </row>
    <row r="186" spans="1:12" ht="18.75" customHeight="1" x14ac:dyDescent="0.3">
      <c r="A186" s="23"/>
      <c r="B186" s="15"/>
      <c r="C186" s="11"/>
      <c r="D186" s="7" t="s">
        <v>25</v>
      </c>
      <c r="E186" s="41" t="s">
        <v>106</v>
      </c>
      <c r="F186" s="42">
        <v>235</v>
      </c>
      <c r="G186" s="42">
        <v>7.81</v>
      </c>
      <c r="H186" s="42">
        <v>6.46</v>
      </c>
      <c r="I186" s="42">
        <v>25.21</v>
      </c>
      <c r="J186" s="42">
        <v>140.08000000000001</v>
      </c>
      <c r="K186" s="43">
        <v>48</v>
      </c>
      <c r="L186" s="42">
        <v>52</v>
      </c>
    </row>
    <row r="187" spans="1:12" ht="18.75" customHeight="1" x14ac:dyDescent="0.3">
      <c r="A187" s="23"/>
      <c r="B187" s="15"/>
      <c r="C187" s="11"/>
      <c r="D187" s="7" t="s">
        <v>26</v>
      </c>
      <c r="E187" s="41" t="s">
        <v>107</v>
      </c>
      <c r="F187" s="42">
        <v>100</v>
      </c>
      <c r="G187" s="42">
        <v>20.2</v>
      </c>
      <c r="H187" s="42">
        <v>19.399999999999999</v>
      </c>
      <c r="I187" s="42">
        <v>4.5</v>
      </c>
      <c r="J187" s="42">
        <v>286</v>
      </c>
      <c r="K187" s="43">
        <v>318</v>
      </c>
      <c r="L187" s="42">
        <v>131.9</v>
      </c>
    </row>
    <row r="188" spans="1:12" ht="18.75" customHeight="1" x14ac:dyDescent="0.3">
      <c r="A188" s="23"/>
      <c r="B188" s="15"/>
      <c r="C188" s="11"/>
      <c r="D188" s="7" t="s">
        <v>27</v>
      </c>
      <c r="E188" s="41" t="s">
        <v>108</v>
      </c>
      <c r="F188" s="42">
        <v>150</v>
      </c>
      <c r="G188" s="42">
        <v>5.55</v>
      </c>
      <c r="H188" s="42">
        <v>7.95</v>
      </c>
      <c r="I188" s="42">
        <v>29.55</v>
      </c>
      <c r="J188" s="42">
        <v>184.5</v>
      </c>
      <c r="K188" s="43">
        <v>291</v>
      </c>
      <c r="L188" s="42">
        <v>15.82</v>
      </c>
    </row>
    <row r="189" spans="1:12" ht="18.75" customHeight="1" x14ac:dyDescent="0.3">
      <c r="A189" s="23"/>
      <c r="B189" s="15"/>
      <c r="C189" s="11"/>
      <c r="D189" s="7" t="s">
        <v>28</v>
      </c>
      <c r="E189" s="41" t="s">
        <v>61</v>
      </c>
      <c r="F189" s="42">
        <v>200</v>
      </c>
      <c r="G189" s="42">
        <v>0.16</v>
      </c>
      <c r="H189" s="42">
        <v>0</v>
      </c>
      <c r="I189" s="42">
        <v>25</v>
      </c>
      <c r="J189" s="42">
        <v>60.64</v>
      </c>
      <c r="K189" s="43">
        <v>282</v>
      </c>
      <c r="L189" s="42">
        <v>15.76</v>
      </c>
    </row>
    <row r="190" spans="1:12" ht="18.75" customHeight="1" x14ac:dyDescent="0.3">
      <c r="A190" s="23"/>
      <c r="B190" s="15"/>
      <c r="C190" s="11"/>
      <c r="D190" s="7" t="s">
        <v>29</v>
      </c>
      <c r="E190" s="41" t="s">
        <v>43</v>
      </c>
      <c r="F190" s="42">
        <v>70</v>
      </c>
      <c r="G190" s="42">
        <v>5</v>
      </c>
      <c r="H190" s="42">
        <v>0</v>
      </c>
      <c r="I190" s="42">
        <v>35</v>
      </c>
      <c r="J190" s="42">
        <v>165</v>
      </c>
      <c r="K190" s="43">
        <v>108</v>
      </c>
      <c r="L190" s="42">
        <v>5.36</v>
      </c>
    </row>
    <row r="191" spans="1:12" ht="18.75" customHeight="1" x14ac:dyDescent="0.3">
      <c r="A191" s="23"/>
      <c r="B191" s="15"/>
      <c r="C191" s="11"/>
      <c r="D191" s="7" t="s">
        <v>30</v>
      </c>
      <c r="E191" s="41"/>
      <c r="F191" s="42"/>
      <c r="G191" s="42"/>
      <c r="H191" s="42"/>
      <c r="I191" s="42"/>
      <c r="J191" s="42"/>
      <c r="K191" s="43"/>
      <c r="L191" s="42"/>
    </row>
    <row r="192" spans="1:12" ht="18.75" customHeight="1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2"/>
      <c r="L192" s="42"/>
    </row>
    <row r="193" spans="1:12" ht="18.75" customHeight="1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2"/>
      <c r="L193" s="42"/>
    </row>
    <row r="194" spans="1:12" ht="18.75" customHeight="1" x14ac:dyDescent="0.3">
      <c r="A194" s="24"/>
      <c r="B194" s="17"/>
      <c r="C194" s="8"/>
      <c r="D194" s="18" t="s">
        <v>31</v>
      </c>
      <c r="E194" s="9"/>
      <c r="F194" s="19">
        <f>SUM(F185:F193)</f>
        <v>815</v>
      </c>
      <c r="G194" s="19">
        <f t="shared" ref="G194:J194" si="40">SUM(G185:G193)</f>
        <v>40.579999999999991</v>
      </c>
      <c r="H194" s="19">
        <f t="shared" si="40"/>
        <v>40.650000000000006</v>
      </c>
      <c r="I194" s="19">
        <f t="shared" si="40"/>
        <v>130.13999999999999</v>
      </c>
      <c r="J194" s="19">
        <f t="shared" si="40"/>
        <v>928.62</v>
      </c>
      <c r="K194" s="25"/>
      <c r="L194" s="19">
        <f t="shared" ref="L194" si="41">SUM(L185:L193)</f>
        <v>233.7</v>
      </c>
    </row>
    <row r="195" spans="1:12" ht="18.75" customHeight="1" thickBot="1" x14ac:dyDescent="0.3">
      <c r="A195" s="29">
        <f>A177</f>
        <v>2</v>
      </c>
      <c r="B195" s="30">
        <f>B177</f>
        <v>4</v>
      </c>
      <c r="C195" s="68" t="s">
        <v>4</v>
      </c>
      <c r="D195" s="69"/>
      <c r="E195" s="31"/>
      <c r="F195" s="32">
        <f>F184+F194</f>
        <v>1445</v>
      </c>
      <c r="G195" s="32">
        <f t="shared" ref="G195:L195" si="42">G184+G194</f>
        <v>61.159999999999989</v>
      </c>
      <c r="H195" s="32">
        <f t="shared" si="42"/>
        <v>60.970000000000006</v>
      </c>
      <c r="I195" s="32">
        <f t="shared" si="42"/>
        <v>213.71999999999997</v>
      </c>
      <c r="J195" s="32">
        <f t="shared" si="42"/>
        <v>1544.37</v>
      </c>
      <c r="K195" s="32"/>
      <c r="L195" s="32">
        <f t="shared" si="42"/>
        <v>359</v>
      </c>
    </row>
    <row r="196" spans="1:12" ht="18.75" customHeight="1" x14ac:dyDescent="0.3">
      <c r="A196" s="20">
        <v>2</v>
      </c>
      <c r="B196" s="21">
        <v>5</v>
      </c>
      <c r="C196" s="22" t="s">
        <v>18</v>
      </c>
      <c r="D196" s="5" t="s">
        <v>19</v>
      </c>
      <c r="E196" s="38" t="s">
        <v>66</v>
      </c>
      <c r="F196" s="39">
        <v>200</v>
      </c>
      <c r="G196" s="39">
        <v>9</v>
      </c>
      <c r="H196" s="39">
        <v>6</v>
      </c>
      <c r="I196" s="39">
        <v>32</v>
      </c>
      <c r="J196" s="39">
        <v>233</v>
      </c>
      <c r="K196" s="40">
        <v>213</v>
      </c>
      <c r="L196" s="39">
        <v>33</v>
      </c>
    </row>
    <row r="197" spans="1:12" ht="18.75" customHeight="1" x14ac:dyDescent="0.3">
      <c r="A197" s="23"/>
      <c r="B197" s="15"/>
      <c r="C197" s="11"/>
      <c r="D197" s="6"/>
      <c r="E197" s="41" t="s">
        <v>86</v>
      </c>
      <c r="F197" s="42">
        <v>30</v>
      </c>
      <c r="G197" s="42">
        <v>3.15</v>
      </c>
      <c r="H197" s="42">
        <v>5.13</v>
      </c>
      <c r="I197" s="42">
        <v>6.0000000000000001E-3</v>
      </c>
      <c r="J197" s="42">
        <v>59.1</v>
      </c>
      <c r="K197" s="43">
        <v>77</v>
      </c>
      <c r="L197" s="42">
        <v>20.6</v>
      </c>
    </row>
    <row r="198" spans="1:12" ht="18.75" customHeight="1" x14ac:dyDescent="0.3">
      <c r="A198" s="23"/>
      <c r="B198" s="15"/>
      <c r="C198" s="11"/>
      <c r="D198" s="7" t="s">
        <v>20</v>
      </c>
      <c r="E198" s="41" t="s">
        <v>90</v>
      </c>
      <c r="F198" s="42">
        <v>200</v>
      </c>
      <c r="G198" s="42">
        <v>2.9</v>
      </c>
      <c r="H198" s="42">
        <v>2</v>
      </c>
      <c r="I198" s="42">
        <v>20.9</v>
      </c>
      <c r="J198" s="42">
        <v>113</v>
      </c>
      <c r="K198" s="42">
        <v>500</v>
      </c>
      <c r="L198" s="42">
        <v>19.16</v>
      </c>
    </row>
    <row r="199" spans="1:12" ht="18.75" customHeight="1" x14ac:dyDescent="0.3">
      <c r="A199" s="23"/>
      <c r="B199" s="15"/>
      <c r="C199" s="11"/>
      <c r="D199" s="7" t="s">
        <v>21</v>
      </c>
      <c r="E199" s="41" t="s">
        <v>55</v>
      </c>
      <c r="F199" s="42">
        <v>50</v>
      </c>
      <c r="G199" s="42">
        <v>4</v>
      </c>
      <c r="H199" s="42">
        <v>7</v>
      </c>
      <c r="I199" s="42">
        <v>19</v>
      </c>
      <c r="J199" s="42">
        <v>160</v>
      </c>
      <c r="K199" s="43"/>
      <c r="L199" s="42">
        <v>18.760000000000002</v>
      </c>
    </row>
    <row r="200" spans="1:12" ht="18.75" customHeight="1" x14ac:dyDescent="0.3">
      <c r="A200" s="23"/>
      <c r="B200" s="15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8.75" customHeight="1" x14ac:dyDescent="0.3">
      <c r="A201" s="23"/>
      <c r="B201" s="15"/>
      <c r="C201" s="11"/>
      <c r="D201" s="6"/>
      <c r="E201" s="41" t="s">
        <v>74</v>
      </c>
      <c r="F201" s="42">
        <v>100</v>
      </c>
      <c r="G201" s="42">
        <v>1.5</v>
      </c>
      <c r="H201" s="42">
        <v>1.2</v>
      </c>
      <c r="I201" s="42">
        <v>13.3</v>
      </c>
      <c r="J201" s="42">
        <v>70</v>
      </c>
      <c r="K201" s="43"/>
      <c r="L201" s="42">
        <v>30.61</v>
      </c>
    </row>
    <row r="202" spans="1:12" ht="18.75" customHeight="1" x14ac:dyDescent="0.3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2"/>
      <c r="L202" s="42"/>
    </row>
    <row r="203" spans="1:12" ht="18.75" customHeight="1" x14ac:dyDescent="0.3">
      <c r="A203" s="24"/>
      <c r="B203" s="17"/>
      <c r="C203" s="8"/>
      <c r="D203" s="18" t="s">
        <v>31</v>
      </c>
      <c r="E203" s="9"/>
      <c r="F203" s="19">
        <f>SUM(F196:F202)</f>
        <v>580</v>
      </c>
      <c r="G203" s="19">
        <f t="shared" ref="G203:J203" si="43">SUM(G196:G202)</f>
        <v>20.55</v>
      </c>
      <c r="H203" s="19">
        <f t="shared" si="43"/>
        <v>21.33</v>
      </c>
      <c r="I203" s="19">
        <f t="shared" si="43"/>
        <v>85.206000000000003</v>
      </c>
      <c r="J203" s="19">
        <f t="shared" si="43"/>
        <v>635.1</v>
      </c>
      <c r="K203" s="25"/>
      <c r="L203" s="19">
        <f t="shared" ref="L203" si="44">SUM(L196:L202)</f>
        <v>122.13000000000001</v>
      </c>
    </row>
    <row r="204" spans="1:12" ht="18.75" customHeight="1" x14ac:dyDescent="0.3">
      <c r="A204" s="26">
        <f>A196</f>
        <v>2</v>
      </c>
      <c r="B204" s="13">
        <f>B196</f>
        <v>5</v>
      </c>
      <c r="C204" s="10" t="s">
        <v>23</v>
      </c>
      <c r="D204" s="7" t="s">
        <v>24</v>
      </c>
      <c r="E204" s="41" t="s">
        <v>109</v>
      </c>
      <c r="F204" s="42">
        <v>80</v>
      </c>
      <c r="G204" s="42">
        <v>0.8</v>
      </c>
      <c r="H204" s="42">
        <v>4.88</v>
      </c>
      <c r="I204" s="42">
        <v>3</v>
      </c>
      <c r="J204" s="42">
        <v>46</v>
      </c>
      <c r="K204" s="43">
        <v>20</v>
      </c>
      <c r="L204" s="42">
        <v>39.25</v>
      </c>
    </row>
    <row r="205" spans="1:12" ht="18.75" customHeight="1" x14ac:dyDescent="0.3">
      <c r="A205" s="23"/>
      <c r="B205" s="15"/>
      <c r="C205" s="11"/>
      <c r="D205" s="7" t="s">
        <v>25</v>
      </c>
      <c r="E205" s="41" t="s">
        <v>75</v>
      </c>
      <c r="F205" s="42">
        <v>223</v>
      </c>
      <c r="G205" s="42">
        <v>5.76</v>
      </c>
      <c r="H205" s="42">
        <v>8</v>
      </c>
      <c r="I205" s="42">
        <v>24.96</v>
      </c>
      <c r="J205" s="42">
        <v>139.16</v>
      </c>
      <c r="K205" s="43">
        <v>100</v>
      </c>
      <c r="L205" s="42">
        <v>31.13</v>
      </c>
    </row>
    <row r="206" spans="1:12" ht="18.75" customHeight="1" x14ac:dyDescent="0.3">
      <c r="A206" s="23"/>
      <c r="B206" s="15"/>
      <c r="C206" s="11"/>
      <c r="D206" s="7" t="s">
        <v>26</v>
      </c>
      <c r="E206" s="41" t="s">
        <v>110</v>
      </c>
      <c r="F206" s="42">
        <v>250</v>
      </c>
      <c r="G206" s="42">
        <v>22.13</v>
      </c>
      <c r="H206" s="42">
        <v>21.25</v>
      </c>
      <c r="I206" s="42">
        <v>22.5</v>
      </c>
      <c r="J206" s="42">
        <v>384.38</v>
      </c>
      <c r="K206" s="43">
        <v>335</v>
      </c>
      <c r="L206" s="42">
        <v>148.66</v>
      </c>
    </row>
    <row r="207" spans="1:12" ht="18.75" customHeight="1" x14ac:dyDescent="0.3">
      <c r="A207" s="23"/>
      <c r="B207" s="15"/>
      <c r="C207" s="11"/>
      <c r="D207" s="7" t="s">
        <v>27</v>
      </c>
      <c r="E207" s="41"/>
      <c r="F207" s="42"/>
      <c r="G207" s="42"/>
      <c r="H207" s="42"/>
      <c r="I207" s="42"/>
      <c r="J207" s="42"/>
      <c r="K207" s="43"/>
      <c r="L207" s="42"/>
    </row>
    <row r="208" spans="1:12" ht="18.75" customHeight="1" x14ac:dyDescent="0.3">
      <c r="A208" s="23"/>
      <c r="B208" s="15"/>
      <c r="C208" s="11"/>
      <c r="D208" s="7" t="s">
        <v>28</v>
      </c>
      <c r="E208" s="41" t="s">
        <v>79</v>
      </c>
      <c r="F208" s="42">
        <v>200</v>
      </c>
      <c r="G208" s="42">
        <v>0.6</v>
      </c>
      <c r="H208" s="42">
        <v>0.1</v>
      </c>
      <c r="I208" s="42">
        <v>30</v>
      </c>
      <c r="J208" s="42">
        <v>84</v>
      </c>
      <c r="K208" s="43">
        <v>494</v>
      </c>
      <c r="L208" s="42">
        <v>11.7</v>
      </c>
    </row>
    <row r="209" spans="1:12" ht="18.75" customHeight="1" x14ac:dyDescent="0.3">
      <c r="A209" s="23"/>
      <c r="B209" s="15"/>
      <c r="C209" s="11"/>
      <c r="D209" s="7" t="s">
        <v>29</v>
      </c>
      <c r="E209" s="41" t="s">
        <v>43</v>
      </c>
      <c r="F209" s="42">
        <v>80</v>
      </c>
      <c r="G209" s="42">
        <v>5</v>
      </c>
      <c r="H209" s="42">
        <v>0</v>
      </c>
      <c r="I209" s="42">
        <v>40</v>
      </c>
      <c r="J209" s="42">
        <v>188</v>
      </c>
      <c r="K209" s="43">
        <v>108</v>
      </c>
      <c r="L209" s="42">
        <v>6.13</v>
      </c>
    </row>
    <row r="210" spans="1:12" ht="18.75" customHeight="1" x14ac:dyDescent="0.3">
      <c r="A210" s="23"/>
      <c r="B210" s="15"/>
      <c r="C210" s="11"/>
      <c r="D210" s="7" t="s">
        <v>30</v>
      </c>
      <c r="E210" s="41"/>
      <c r="F210" s="42"/>
      <c r="G210" s="42"/>
      <c r="H210" s="42"/>
      <c r="I210" s="42"/>
      <c r="J210" s="42"/>
      <c r="K210" s="43"/>
      <c r="L210" s="42"/>
    </row>
    <row r="211" spans="1:12" ht="18.75" customHeight="1" x14ac:dyDescent="0.3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2"/>
      <c r="L211" s="42"/>
    </row>
    <row r="212" spans="1:12" ht="18.75" customHeight="1" x14ac:dyDescent="0.3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2"/>
      <c r="L212" s="42"/>
    </row>
    <row r="213" spans="1:12" ht="18.75" customHeight="1" x14ac:dyDescent="0.3">
      <c r="A213" s="24"/>
      <c r="B213" s="17"/>
      <c r="C213" s="8"/>
      <c r="D213" s="18" t="s">
        <v>31</v>
      </c>
      <c r="E213" s="9"/>
      <c r="F213" s="19">
        <f>SUM(F204:F212)</f>
        <v>833</v>
      </c>
      <c r="G213" s="19">
        <f t="shared" ref="G213:J213" si="45">SUM(G204:G212)</f>
        <v>34.29</v>
      </c>
      <c r="H213" s="19">
        <f t="shared" si="45"/>
        <v>34.229999999999997</v>
      </c>
      <c r="I213" s="19">
        <f t="shared" si="45"/>
        <v>120.46000000000001</v>
      </c>
      <c r="J213" s="19">
        <f t="shared" si="45"/>
        <v>841.54</v>
      </c>
      <c r="K213" s="25"/>
      <c r="L213" s="19">
        <f t="shared" ref="L213" si="46">SUM(L204:L212)</f>
        <v>236.86999999999998</v>
      </c>
    </row>
    <row r="214" spans="1:12" ht="18.75" customHeight="1" thickBot="1" x14ac:dyDescent="0.3">
      <c r="A214" s="29">
        <f>A196</f>
        <v>2</v>
      </c>
      <c r="B214" s="30">
        <f>B196</f>
        <v>5</v>
      </c>
      <c r="C214" s="68" t="s">
        <v>4</v>
      </c>
      <c r="D214" s="69"/>
      <c r="E214" s="31"/>
      <c r="F214" s="32">
        <f>F203+F213</f>
        <v>1413</v>
      </c>
      <c r="G214" s="32">
        <f t="shared" ref="G214:J214" si="47">G203+G213</f>
        <v>54.84</v>
      </c>
      <c r="H214" s="32">
        <f t="shared" si="47"/>
        <v>55.559999999999995</v>
      </c>
      <c r="I214" s="32">
        <f t="shared" si="47"/>
        <v>205.666</v>
      </c>
      <c r="J214" s="32">
        <f t="shared" si="47"/>
        <v>1476.6399999999999</v>
      </c>
      <c r="K214" s="32"/>
      <c r="L214" s="32">
        <f t="shared" ref="L214" si="48">L203+L213</f>
        <v>359</v>
      </c>
    </row>
    <row r="215" spans="1:12" ht="18.75" customHeight="1" x14ac:dyDescent="0.3">
      <c r="A215" s="20">
        <v>2</v>
      </c>
      <c r="B215" s="21">
        <v>6</v>
      </c>
      <c r="C215" s="22" t="s">
        <v>18</v>
      </c>
      <c r="D215" s="5" t="s">
        <v>19</v>
      </c>
      <c r="E215" s="41" t="s">
        <v>111</v>
      </c>
      <c r="F215" s="42">
        <v>200</v>
      </c>
      <c r="G215" s="42">
        <v>7</v>
      </c>
      <c r="H215" s="42">
        <v>12</v>
      </c>
      <c r="I215" s="42">
        <v>16</v>
      </c>
      <c r="J215" s="42">
        <v>283.14</v>
      </c>
      <c r="K215" s="42">
        <v>119</v>
      </c>
      <c r="L215" s="42">
        <v>29.4</v>
      </c>
    </row>
    <row r="216" spans="1:12" ht="18.75" customHeight="1" x14ac:dyDescent="0.3">
      <c r="A216" s="23"/>
      <c r="B216" s="15"/>
      <c r="C216" s="11"/>
      <c r="D216" s="6"/>
      <c r="E216" s="41"/>
      <c r="F216" s="42"/>
      <c r="G216" s="42"/>
      <c r="H216" s="42"/>
      <c r="I216" s="42"/>
      <c r="J216" s="42"/>
      <c r="K216" s="43"/>
      <c r="L216" s="42"/>
    </row>
    <row r="217" spans="1:12" ht="18.75" customHeight="1" x14ac:dyDescent="0.3">
      <c r="A217" s="23"/>
      <c r="B217" s="15"/>
      <c r="C217" s="11"/>
      <c r="D217" s="7" t="s">
        <v>20</v>
      </c>
      <c r="E217" s="41" t="s">
        <v>54</v>
      </c>
      <c r="F217" s="42">
        <v>200</v>
      </c>
      <c r="G217" s="42">
        <v>1.6</v>
      </c>
      <c r="H217" s="42">
        <v>1.3</v>
      </c>
      <c r="I217" s="42">
        <v>11.5</v>
      </c>
      <c r="J217" s="42">
        <v>64</v>
      </c>
      <c r="K217" s="43">
        <v>460</v>
      </c>
      <c r="L217" s="42">
        <v>8.1300000000000008</v>
      </c>
    </row>
    <row r="218" spans="1:12" ht="18.75" customHeight="1" x14ac:dyDescent="0.3">
      <c r="A218" s="23"/>
      <c r="B218" s="15"/>
      <c r="C218" s="11"/>
      <c r="D218" s="7" t="s">
        <v>21</v>
      </c>
      <c r="E218" s="41" t="s">
        <v>46</v>
      </c>
      <c r="F218" s="42">
        <v>50</v>
      </c>
      <c r="G218" s="42">
        <v>5</v>
      </c>
      <c r="H218" s="42">
        <v>4</v>
      </c>
      <c r="I218" s="42">
        <v>19</v>
      </c>
      <c r="J218" s="42">
        <v>130</v>
      </c>
      <c r="K218" s="43"/>
      <c r="L218" s="42">
        <v>12.5</v>
      </c>
    </row>
    <row r="219" spans="1:12" ht="18.75" customHeight="1" x14ac:dyDescent="0.3">
      <c r="A219" s="23"/>
      <c r="B219" s="15"/>
      <c r="C219" s="11"/>
      <c r="D219" s="7" t="s">
        <v>22</v>
      </c>
      <c r="E219" s="41" t="s">
        <v>48</v>
      </c>
      <c r="F219" s="42">
        <v>100</v>
      </c>
      <c r="G219" s="42">
        <v>1</v>
      </c>
      <c r="H219" s="42">
        <v>0</v>
      </c>
      <c r="I219" s="42">
        <v>9</v>
      </c>
      <c r="J219" s="42">
        <v>47</v>
      </c>
      <c r="K219" s="43">
        <v>112</v>
      </c>
      <c r="L219" s="42">
        <v>23.59</v>
      </c>
    </row>
    <row r="220" spans="1:12" ht="18.75" customHeight="1" x14ac:dyDescent="0.3">
      <c r="A220" s="23"/>
      <c r="B220" s="15"/>
      <c r="C220" s="11"/>
      <c r="D220" s="6"/>
      <c r="E220" s="41" t="s">
        <v>74</v>
      </c>
      <c r="F220" s="42">
        <v>200</v>
      </c>
      <c r="G220" s="42">
        <v>5</v>
      </c>
      <c r="H220" s="42">
        <v>2.4</v>
      </c>
      <c r="I220" s="42">
        <v>26.6</v>
      </c>
      <c r="J220" s="42">
        <v>70</v>
      </c>
      <c r="K220" s="42"/>
      <c r="L220" s="42">
        <v>68.41</v>
      </c>
    </row>
    <row r="221" spans="1:12" ht="18.75" customHeight="1" x14ac:dyDescent="0.3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2"/>
      <c r="L221" s="42"/>
    </row>
    <row r="222" spans="1:12" ht="18.75" customHeight="1" x14ac:dyDescent="0.3">
      <c r="A222" s="24"/>
      <c r="B222" s="17"/>
      <c r="C222" s="8"/>
      <c r="D222" s="18" t="s">
        <v>31</v>
      </c>
      <c r="E222" s="9"/>
      <c r="F222" s="19">
        <f>SUM(F215:F221)</f>
        <v>750</v>
      </c>
      <c r="G222" s="19">
        <f t="shared" ref="G222:J222" si="49">SUM(G215:G221)</f>
        <v>19.600000000000001</v>
      </c>
      <c r="H222" s="19">
        <f t="shared" si="49"/>
        <v>19.7</v>
      </c>
      <c r="I222" s="19">
        <f t="shared" si="49"/>
        <v>82.1</v>
      </c>
      <c r="J222" s="19">
        <f t="shared" si="49"/>
        <v>594.14</v>
      </c>
      <c r="K222" s="25"/>
      <c r="L222" s="19">
        <f t="shared" ref="L222" si="50">SUM(L215:L221)</f>
        <v>142.03</v>
      </c>
    </row>
    <row r="223" spans="1:12" ht="18.75" customHeight="1" x14ac:dyDescent="0.3">
      <c r="A223" s="26">
        <f>A215</f>
        <v>2</v>
      </c>
      <c r="B223" s="13">
        <f>B215</f>
        <v>6</v>
      </c>
      <c r="C223" s="10" t="s">
        <v>23</v>
      </c>
      <c r="D223" s="7" t="s">
        <v>24</v>
      </c>
      <c r="E223" s="41" t="s">
        <v>47</v>
      </c>
      <c r="F223" s="42">
        <v>100</v>
      </c>
      <c r="G223" s="42">
        <v>1</v>
      </c>
      <c r="H223" s="42">
        <v>0.1</v>
      </c>
      <c r="I223" s="42">
        <v>1.9</v>
      </c>
      <c r="J223" s="42">
        <v>11</v>
      </c>
      <c r="K223" s="43">
        <v>148</v>
      </c>
      <c r="L223" s="42">
        <v>33.369999999999997</v>
      </c>
    </row>
    <row r="224" spans="1:12" ht="18.75" customHeight="1" x14ac:dyDescent="0.3">
      <c r="A224" s="23"/>
      <c r="B224" s="15"/>
      <c r="C224" s="11"/>
      <c r="D224" s="7" t="s">
        <v>25</v>
      </c>
      <c r="E224" s="41" t="s">
        <v>84</v>
      </c>
      <c r="F224" s="42">
        <v>223</v>
      </c>
      <c r="G224" s="42">
        <v>5.52</v>
      </c>
      <c r="H224" s="42">
        <v>7.7</v>
      </c>
      <c r="I224" s="42">
        <v>10.62</v>
      </c>
      <c r="J224" s="42">
        <v>126.16</v>
      </c>
      <c r="K224" s="43">
        <v>98</v>
      </c>
      <c r="L224" s="42">
        <v>35.75</v>
      </c>
    </row>
    <row r="225" spans="1:12" ht="18.75" customHeight="1" x14ac:dyDescent="0.3">
      <c r="A225" s="23"/>
      <c r="B225" s="15"/>
      <c r="C225" s="11"/>
      <c r="D225" s="7" t="s">
        <v>26</v>
      </c>
      <c r="E225" s="41" t="s">
        <v>113</v>
      </c>
      <c r="F225" s="42">
        <v>90</v>
      </c>
      <c r="G225" s="42">
        <v>14.79</v>
      </c>
      <c r="H225" s="42">
        <v>9.49</v>
      </c>
      <c r="I225" s="42">
        <v>10.79</v>
      </c>
      <c r="J225" s="42">
        <v>171</v>
      </c>
      <c r="K225" s="43">
        <v>197</v>
      </c>
      <c r="L225" s="42">
        <v>98.6</v>
      </c>
    </row>
    <row r="226" spans="1:12" ht="18.75" customHeight="1" x14ac:dyDescent="0.3">
      <c r="A226" s="23"/>
      <c r="B226" s="15"/>
      <c r="C226" s="11"/>
      <c r="D226" s="7" t="s">
        <v>27</v>
      </c>
      <c r="E226" s="41" t="s">
        <v>114</v>
      </c>
      <c r="F226" s="42">
        <v>150</v>
      </c>
      <c r="G226" s="42">
        <v>5.28</v>
      </c>
      <c r="H226" s="42">
        <v>13.42</v>
      </c>
      <c r="I226" s="42">
        <v>42.49</v>
      </c>
      <c r="J226" s="42">
        <v>283.62</v>
      </c>
      <c r="K226" s="43">
        <v>81</v>
      </c>
      <c r="L226" s="42">
        <v>32</v>
      </c>
    </row>
    <row r="227" spans="1:12" ht="18.75" customHeight="1" x14ac:dyDescent="0.3">
      <c r="A227" s="23"/>
      <c r="B227" s="15"/>
      <c r="C227" s="11"/>
      <c r="D227" s="7" t="s">
        <v>28</v>
      </c>
      <c r="E227" s="41" t="s">
        <v>61</v>
      </c>
      <c r="F227" s="42">
        <v>200</v>
      </c>
      <c r="G227" s="42">
        <v>0.16</v>
      </c>
      <c r="H227" s="42">
        <v>0</v>
      </c>
      <c r="I227" s="42">
        <v>20</v>
      </c>
      <c r="J227" s="42">
        <v>60.64</v>
      </c>
      <c r="K227" s="43">
        <v>282</v>
      </c>
      <c r="L227" s="42">
        <v>12.25</v>
      </c>
    </row>
    <row r="228" spans="1:12" ht="18.75" customHeight="1" x14ac:dyDescent="0.3">
      <c r="A228" s="23"/>
      <c r="B228" s="15"/>
      <c r="C228" s="11"/>
      <c r="D228" s="7" t="s">
        <v>29</v>
      </c>
      <c r="E228" s="41" t="s">
        <v>43</v>
      </c>
      <c r="F228" s="42">
        <v>70</v>
      </c>
      <c r="G228" s="42">
        <v>5</v>
      </c>
      <c r="H228" s="42">
        <v>0</v>
      </c>
      <c r="I228" s="42">
        <v>35</v>
      </c>
      <c r="J228" s="42">
        <v>165</v>
      </c>
      <c r="K228" s="43">
        <v>108</v>
      </c>
      <c r="L228" s="42">
        <v>5</v>
      </c>
    </row>
    <row r="229" spans="1:12" ht="18.75" customHeight="1" x14ac:dyDescent="0.3">
      <c r="A229" s="23"/>
      <c r="B229" s="15"/>
      <c r="C229" s="11"/>
      <c r="D229" s="7" t="s">
        <v>30</v>
      </c>
      <c r="E229" s="41"/>
      <c r="F229" s="42"/>
      <c r="G229" s="42"/>
      <c r="H229" s="42"/>
      <c r="I229" s="42"/>
      <c r="J229" s="42"/>
      <c r="K229" s="43"/>
      <c r="L229" s="42"/>
    </row>
    <row r="230" spans="1:12" ht="18.75" customHeight="1" thickBot="1" x14ac:dyDescent="0.3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8.75" customHeight="1" x14ac:dyDescent="0.3">
      <c r="A231" s="23"/>
      <c r="B231" s="15"/>
      <c r="C231" s="11"/>
      <c r="D231" s="6"/>
      <c r="E231" s="38"/>
      <c r="F231" s="39"/>
      <c r="G231" s="39"/>
      <c r="H231" s="39"/>
      <c r="I231" s="39"/>
      <c r="J231" s="39"/>
      <c r="K231" s="40"/>
      <c r="L231" s="39"/>
    </row>
    <row r="232" spans="1:12" ht="18.75" customHeight="1" x14ac:dyDescent="0.3">
      <c r="A232" s="24"/>
      <c r="B232" s="17"/>
      <c r="C232" s="8"/>
      <c r="D232" s="18" t="s">
        <v>31</v>
      </c>
      <c r="E232" s="9"/>
      <c r="F232" s="19">
        <f>SUM(F223:F231)</f>
        <v>833</v>
      </c>
      <c r="G232" s="19">
        <f t="shared" ref="G232:J232" si="51">SUM(G223:G231)</f>
        <v>31.75</v>
      </c>
      <c r="H232" s="19">
        <f t="shared" si="51"/>
        <v>30.71</v>
      </c>
      <c r="I232" s="19">
        <f t="shared" si="51"/>
        <v>120.8</v>
      </c>
      <c r="J232" s="19">
        <f t="shared" si="51"/>
        <v>817.42</v>
      </c>
      <c r="K232" s="25"/>
      <c r="L232" s="19">
        <f t="shared" ref="L232" si="52">SUM(L223:L231)</f>
        <v>216.97</v>
      </c>
    </row>
    <row r="233" spans="1:12" ht="18.75" customHeight="1" thickBot="1" x14ac:dyDescent="0.3">
      <c r="A233" s="29">
        <f>A215</f>
        <v>2</v>
      </c>
      <c r="B233" s="30">
        <f>B215</f>
        <v>6</v>
      </c>
      <c r="C233" s="68" t="s">
        <v>4</v>
      </c>
      <c r="D233" s="69"/>
      <c r="E233" s="31"/>
      <c r="F233" s="32">
        <f>F222+F232</f>
        <v>1583</v>
      </c>
      <c r="G233" s="32">
        <f t="shared" ref="G233:J233" si="53">G222+G232</f>
        <v>51.35</v>
      </c>
      <c r="H233" s="32">
        <f t="shared" si="53"/>
        <v>50.41</v>
      </c>
      <c r="I233" s="32">
        <f t="shared" si="53"/>
        <v>202.89999999999998</v>
      </c>
      <c r="J233" s="32">
        <f t="shared" si="53"/>
        <v>1411.56</v>
      </c>
      <c r="K233" s="32"/>
      <c r="L233" s="32">
        <f t="shared" ref="L233" si="54">L222+L232</f>
        <v>359</v>
      </c>
    </row>
    <row r="234" spans="1:12" ht="18.75" customHeight="1" x14ac:dyDescent="0.3">
      <c r="A234" s="20">
        <v>3</v>
      </c>
      <c r="B234" s="21">
        <v>1</v>
      </c>
      <c r="C234" s="22" t="s">
        <v>18</v>
      </c>
      <c r="D234" s="5" t="s">
        <v>19</v>
      </c>
      <c r="E234" s="41" t="s">
        <v>91</v>
      </c>
      <c r="F234" s="42">
        <v>200</v>
      </c>
      <c r="G234" s="42">
        <v>10.6</v>
      </c>
      <c r="H234" s="42">
        <v>10.9</v>
      </c>
      <c r="I234" s="42">
        <v>28.2</v>
      </c>
      <c r="J234" s="42">
        <v>254</v>
      </c>
      <c r="K234" s="42">
        <v>260</v>
      </c>
      <c r="L234" s="42">
        <v>22.98</v>
      </c>
    </row>
    <row r="235" spans="1:12" ht="18.75" customHeight="1" x14ac:dyDescent="0.3">
      <c r="A235" s="23"/>
      <c r="B235" s="15"/>
      <c r="C235" s="11"/>
      <c r="D235" s="6"/>
      <c r="E235" s="41"/>
      <c r="F235" s="42"/>
      <c r="G235" s="42"/>
      <c r="H235" s="42"/>
      <c r="I235" s="42"/>
      <c r="J235" s="42"/>
      <c r="K235" s="43"/>
      <c r="L235" s="42"/>
    </row>
    <row r="236" spans="1:12" ht="18.75" customHeight="1" x14ac:dyDescent="0.3">
      <c r="A236" s="23"/>
      <c r="B236" s="15"/>
      <c r="C236" s="11"/>
      <c r="D236" s="7" t="s">
        <v>20</v>
      </c>
      <c r="E236" s="41" t="s">
        <v>64</v>
      </c>
      <c r="F236" s="42">
        <v>200</v>
      </c>
      <c r="G236" s="42">
        <v>0</v>
      </c>
      <c r="H236" s="42">
        <v>0</v>
      </c>
      <c r="I236" s="42">
        <v>10</v>
      </c>
      <c r="J236" s="42">
        <v>40</v>
      </c>
      <c r="K236" s="43">
        <v>459</v>
      </c>
      <c r="L236" s="42">
        <v>2.17</v>
      </c>
    </row>
    <row r="237" spans="1:12" ht="18.75" customHeight="1" x14ac:dyDescent="0.3">
      <c r="A237" s="23"/>
      <c r="B237" s="15"/>
      <c r="C237" s="11"/>
      <c r="D237" s="7" t="s">
        <v>21</v>
      </c>
      <c r="E237" s="41" t="s">
        <v>46</v>
      </c>
      <c r="F237" s="42">
        <v>50</v>
      </c>
      <c r="G237" s="42">
        <v>6</v>
      </c>
      <c r="H237" s="42">
        <v>4</v>
      </c>
      <c r="I237" s="42">
        <v>19</v>
      </c>
      <c r="J237" s="42">
        <v>130</v>
      </c>
      <c r="K237" s="43"/>
      <c r="L237" s="42">
        <v>12.5</v>
      </c>
    </row>
    <row r="238" spans="1:12" ht="18.75" customHeight="1" x14ac:dyDescent="0.3">
      <c r="A238" s="23"/>
      <c r="B238" s="15"/>
      <c r="C238" s="11"/>
      <c r="D238" s="7" t="s">
        <v>22</v>
      </c>
      <c r="E238" s="41" t="s">
        <v>48</v>
      </c>
      <c r="F238" s="42">
        <v>150</v>
      </c>
      <c r="G238" s="42">
        <v>1</v>
      </c>
      <c r="H238" s="42">
        <v>1</v>
      </c>
      <c r="I238" s="42">
        <v>10</v>
      </c>
      <c r="J238" s="42">
        <v>94</v>
      </c>
      <c r="K238" s="43">
        <v>112</v>
      </c>
      <c r="L238" s="42">
        <v>41</v>
      </c>
    </row>
    <row r="239" spans="1:12" ht="18.75" customHeight="1" thickBot="1" x14ac:dyDescent="0.35">
      <c r="A239" s="23"/>
      <c r="B239" s="15"/>
      <c r="C239" s="11"/>
      <c r="D239" s="6"/>
      <c r="E239" s="41" t="s">
        <v>74</v>
      </c>
      <c r="F239" s="42">
        <v>100</v>
      </c>
      <c r="G239" s="42">
        <v>1.5</v>
      </c>
      <c r="H239" s="42">
        <v>3.2</v>
      </c>
      <c r="I239" s="42">
        <v>13.3</v>
      </c>
      <c r="J239" s="42">
        <v>70</v>
      </c>
      <c r="K239" s="42"/>
      <c r="L239" s="42">
        <v>30.61</v>
      </c>
    </row>
    <row r="240" spans="1:12" ht="18.75" customHeight="1" x14ac:dyDescent="0.3">
      <c r="A240" s="23"/>
      <c r="B240" s="15"/>
      <c r="C240" s="11"/>
      <c r="D240" s="6"/>
      <c r="E240" s="38"/>
      <c r="F240" s="39"/>
      <c r="G240" s="39"/>
      <c r="H240" s="39"/>
      <c r="I240" s="39"/>
      <c r="J240" s="39"/>
      <c r="K240" s="40"/>
      <c r="L240" s="39"/>
    </row>
    <row r="241" spans="1:12" ht="18.75" customHeight="1" x14ac:dyDescent="0.3">
      <c r="A241" s="24"/>
      <c r="B241" s="17"/>
      <c r="C241" s="8"/>
      <c r="D241" s="18" t="s">
        <v>31</v>
      </c>
      <c r="E241" s="9"/>
      <c r="F241" s="19">
        <f>SUM(F234:F240)</f>
        <v>700</v>
      </c>
      <c r="G241" s="19">
        <f t="shared" ref="G241:J241" si="55">SUM(G234:G240)</f>
        <v>19.100000000000001</v>
      </c>
      <c r="H241" s="19">
        <f t="shared" si="55"/>
        <v>19.100000000000001</v>
      </c>
      <c r="I241" s="19">
        <f t="shared" si="55"/>
        <v>80.5</v>
      </c>
      <c r="J241" s="19">
        <f t="shared" si="55"/>
        <v>588</v>
      </c>
      <c r="K241" s="25"/>
      <c r="L241" s="19">
        <f t="shared" ref="L241" si="56">SUM(L234:L240)</f>
        <v>109.26</v>
      </c>
    </row>
    <row r="242" spans="1:12" ht="18.75" customHeight="1" x14ac:dyDescent="0.3">
      <c r="A242" s="26">
        <f>A234</f>
        <v>3</v>
      </c>
      <c r="B242" s="13">
        <f>B234</f>
        <v>1</v>
      </c>
      <c r="C242" s="10" t="s">
        <v>23</v>
      </c>
      <c r="D242" s="7" t="s">
        <v>24</v>
      </c>
      <c r="E242" s="41" t="s">
        <v>85</v>
      </c>
      <c r="F242" s="42">
        <v>100</v>
      </c>
      <c r="G242" s="42">
        <v>1</v>
      </c>
      <c r="H242" s="42">
        <v>0.1</v>
      </c>
      <c r="I242" s="42">
        <v>1.9</v>
      </c>
      <c r="J242" s="42">
        <v>11</v>
      </c>
      <c r="K242" s="43">
        <v>148</v>
      </c>
      <c r="L242" s="42">
        <v>38.42</v>
      </c>
    </row>
    <row r="243" spans="1:12" ht="18.75" customHeight="1" x14ac:dyDescent="0.3">
      <c r="A243" s="23"/>
      <c r="B243" s="15"/>
      <c r="C243" s="11"/>
      <c r="D243" s="7" t="s">
        <v>25</v>
      </c>
      <c r="E243" s="41" t="s">
        <v>72</v>
      </c>
      <c r="F243" s="42">
        <v>210</v>
      </c>
      <c r="G243" s="42">
        <v>7</v>
      </c>
      <c r="H243" s="42">
        <v>8</v>
      </c>
      <c r="I243" s="42">
        <v>25</v>
      </c>
      <c r="J243" s="42">
        <v>167</v>
      </c>
      <c r="K243" s="43">
        <v>143</v>
      </c>
      <c r="L243" s="42">
        <v>32.4</v>
      </c>
    </row>
    <row r="244" spans="1:12" ht="18.75" customHeight="1" x14ac:dyDescent="0.3">
      <c r="A244" s="23"/>
      <c r="B244" s="15"/>
      <c r="C244" s="11"/>
      <c r="D244" s="7" t="s">
        <v>26</v>
      </c>
      <c r="E244" s="41" t="s">
        <v>112</v>
      </c>
      <c r="F244" s="42">
        <v>250</v>
      </c>
      <c r="G244" s="42">
        <v>14.38</v>
      </c>
      <c r="H244" s="42">
        <v>21.85</v>
      </c>
      <c r="I244" s="42">
        <v>32</v>
      </c>
      <c r="J244" s="42">
        <v>460</v>
      </c>
      <c r="K244" s="43">
        <v>364</v>
      </c>
      <c r="L244" s="42">
        <v>146.68</v>
      </c>
    </row>
    <row r="245" spans="1:12" ht="18.75" customHeight="1" x14ac:dyDescent="0.3">
      <c r="A245" s="23"/>
      <c r="B245" s="15"/>
      <c r="C245" s="11"/>
      <c r="D245" s="7" t="s">
        <v>27</v>
      </c>
      <c r="E245" s="41"/>
      <c r="F245" s="42"/>
      <c r="G245" s="42"/>
      <c r="H245" s="42"/>
      <c r="I245" s="42"/>
      <c r="J245" s="42"/>
      <c r="K245" s="43"/>
      <c r="L245" s="42"/>
    </row>
    <row r="246" spans="1:12" ht="18.75" customHeight="1" x14ac:dyDescent="0.3">
      <c r="A246" s="23"/>
      <c r="B246" s="15"/>
      <c r="C246" s="11"/>
      <c r="D246" s="7" t="s">
        <v>28</v>
      </c>
      <c r="E246" s="41" t="s">
        <v>56</v>
      </c>
      <c r="F246" s="42">
        <v>200</v>
      </c>
      <c r="G246" s="42">
        <v>1</v>
      </c>
      <c r="H246" s="42">
        <v>0</v>
      </c>
      <c r="I246" s="42">
        <v>20</v>
      </c>
      <c r="J246" s="42">
        <v>86</v>
      </c>
      <c r="K246" s="43">
        <v>501</v>
      </c>
      <c r="L246" s="42">
        <v>26.11</v>
      </c>
    </row>
    <row r="247" spans="1:12" ht="18.75" customHeight="1" x14ac:dyDescent="0.3">
      <c r="A247" s="23"/>
      <c r="B247" s="15"/>
      <c r="C247" s="11"/>
      <c r="D247" s="7" t="s">
        <v>29</v>
      </c>
      <c r="E247" s="41" t="s">
        <v>50</v>
      </c>
      <c r="F247" s="42">
        <v>80</v>
      </c>
      <c r="G247" s="42">
        <v>6</v>
      </c>
      <c r="H247" s="42">
        <v>0</v>
      </c>
      <c r="I247" s="42">
        <v>40</v>
      </c>
      <c r="J247" s="42">
        <v>188</v>
      </c>
      <c r="K247" s="43">
        <v>108</v>
      </c>
      <c r="L247" s="42">
        <v>6.13</v>
      </c>
    </row>
    <row r="248" spans="1:12" ht="18.75" customHeight="1" x14ac:dyDescent="0.3">
      <c r="A248" s="23"/>
      <c r="B248" s="15"/>
      <c r="C248" s="11"/>
      <c r="D248" s="7" t="s">
        <v>30</v>
      </c>
      <c r="E248" s="41"/>
      <c r="F248" s="42"/>
      <c r="G248" s="42"/>
      <c r="H248" s="42"/>
      <c r="I248" s="42"/>
      <c r="J248" s="42"/>
      <c r="K248" s="43"/>
      <c r="L248" s="42"/>
    </row>
    <row r="249" spans="1:12" ht="18.75" customHeight="1" x14ac:dyDescent="0.3">
      <c r="A249" s="23"/>
      <c r="B249" s="15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8.75" customHeight="1" x14ac:dyDescent="0.3">
      <c r="A250" s="23"/>
      <c r="B250" s="15"/>
      <c r="C250" s="11"/>
      <c r="D250" s="6"/>
      <c r="E250" s="41"/>
      <c r="F250" s="42"/>
      <c r="G250" s="42"/>
      <c r="H250" s="42"/>
      <c r="I250" s="42"/>
      <c r="J250" s="42"/>
      <c r="K250" s="42"/>
      <c r="L250" s="42"/>
    </row>
    <row r="251" spans="1:12" ht="18.75" customHeight="1" x14ac:dyDescent="0.3">
      <c r="A251" s="24"/>
      <c r="B251" s="17"/>
      <c r="C251" s="8"/>
      <c r="D251" s="18" t="s">
        <v>31</v>
      </c>
      <c r="E251" s="9"/>
      <c r="F251" s="19">
        <f>SUM(F242:F250)</f>
        <v>840</v>
      </c>
      <c r="G251" s="19">
        <f t="shared" ref="G251:J251" si="57">SUM(G242:G250)</f>
        <v>29.380000000000003</v>
      </c>
      <c r="H251" s="19">
        <f t="shared" si="57"/>
        <v>29.950000000000003</v>
      </c>
      <c r="I251" s="19">
        <f t="shared" si="57"/>
        <v>118.9</v>
      </c>
      <c r="J251" s="19">
        <f t="shared" si="57"/>
        <v>912</v>
      </c>
      <c r="K251" s="19"/>
      <c r="L251" s="19">
        <f t="shared" ref="L251" si="58">SUM(L242:L250)</f>
        <v>249.74</v>
      </c>
    </row>
    <row r="252" spans="1:12" ht="18.75" customHeight="1" thickBot="1" x14ac:dyDescent="0.3">
      <c r="A252" s="29">
        <f>A234</f>
        <v>3</v>
      </c>
      <c r="B252" s="30">
        <f>B234</f>
        <v>1</v>
      </c>
      <c r="C252" s="68" t="s">
        <v>4</v>
      </c>
      <c r="D252" s="69"/>
      <c r="E252" s="31"/>
      <c r="F252" s="32">
        <f>F241+F251</f>
        <v>1540</v>
      </c>
      <c r="G252" s="32">
        <f t="shared" ref="G252:J252" si="59">G241+G251</f>
        <v>48.480000000000004</v>
      </c>
      <c r="H252" s="32">
        <f t="shared" si="59"/>
        <v>49.050000000000004</v>
      </c>
      <c r="I252" s="32">
        <f t="shared" si="59"/>
        <v>199.4</v>
      </c>
      <c r="J252" s="32">
        <f t="shared" si="59"/>
        <v>1500</v>
      </c>
      <c r="K252" s="32"/>
      <c r="L252" s="32">
        <f t="shared" ref="L252" si="60">L241+L251</f>
        <v>359</v>
      </c>
    </row>
    <row r="253" spans="1:12" ht="18.75" customHeight="1" x14ac:dyDescent="0.3">
      <c r="A253" s="20">
        <v>3</v>
      </c>
      <c r="B253" s="21">
        <v>2</v>
      </c>
      <c r="C253" s="22" t="s">
        <v>18</v>
      </c>
      <c r="D253" s="5" t="s">
        <v>19</v>
      </c>
      <c r="E253" s="38" t="s">
        <v>51</v>
      </c>
      <c r="F253" s="39">
        <v>250</v>
      </c>
      <c r="G253" s="39">
        <v>12</v>
      </c>
      <c r="H253" s="39">
        <v>8</v>
      </c>
      <c r="I253" s="39">
        <v>23</v>
      </c>
      <c r="J253" s="39">
        <v>339</v>
      </c>
      <c r="K253" s="40">
        <v>255</v>
      </c>
      <c r="L253" s="39">
        <v>32</v>
      </c>
    </row>
    <row r="254" spans="1:12" ht="18.75" customHeight="1" x14ac:dyDescent="0.3">
      <c r="A254" s="23"/>
      <c r="B254" s="15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 ht="18.75" customHeight="1" x14ac:dyDescent="0.3">
      <c r="A255" s="23"/>
      <c r="B255" s="15"/>
      <c r="C255" s="11"/>
      <c r="D255" s="7" t="s">
        <v>20</v>
      </c>
      <c r="E255" s="41" t="s">
        <v>54</v>
      </c>
      <c r="F255" s="42">
        <v>200</v>
      </c>
      <c r="G255" s="42">
        <v>1.6</v>
      </c>
      <c r="H255" s="42">
        <v>1.3</v>
      </c>
      <c r="I255" s="42">
        <v>11.5</v>
      </c>
      <c r="J255" s="42">
        <v>64</v>
      </c>
      <c r="K255" s="43">
        <v>460</v>
      </c>
      <c r="L255" s="42">
        <v>8.1300000000000008</v>
      </c>
    </row>
    <row r="256" spans="1:12" ht="18.75" customHeight="1" x14ac:dyDescent="0.3">
      <c r="A256" s="23"/>
      <c r="B256" s="15"/>
      <c r="C256" s="11"/>
      <c r="D256" s="7" t="s">
        <v>21</v>
      </c>
      <c r="E256" s="41" t="s">
        <v>55</v>
      </c>
      <c r="F256" s="42">
        <v>50</v>
      </c>
      <c r="G256" s="42">
        <v>0.2</v>
      </c>
      <c r="H256" s="42">
        <v>8</v>
      </c>
      <c r="I256" s="42">
        <v>19</v>
      </c>
      <c r="J256" s="42">
        <v>160</v>
      </c>
      <c r="K256" s="43"/>
      <c r="L256" s="42">
        <v>18.18</v>
      </c>
    </row>
    <row r="257" spans="1:12" ht="18.75" customHeight="1" x14ac:dyDescent="0.3">
      <c r="A257" s="23"/>
      <c r="B257" s="15"/>
      <c r="C257" s="11"/>
      <c r="D257" s="7" t="s">
        <v>22</v>
      </c>
      <c r="E257" s="41"/>
      <c r="F257" s="42"/>
      <c r="G257" s="42"/>
      <c r="H257" s="42"/>
      <c r="I257" s="42"/>
      <c r="J257" s="42"/>
      <c r="K257" s="43"/>
      <c r="L257" s="42"/>
    </row>
    <row r="258" spans="1:12" ht="18.75" customHeight="1" x14ac:dyDescent="0.3">
      <c r="A258" s="23"/>
      <c r="B258" s="15"/>
      <c r="C258" s="11"/>
      <c r="D258" s="6"/>
      <c r="E258" s="41" t="s">
        <v>74</v>
      </c>
      <c r="F258" s="42">
        <v>200</v>
      </c>
      <c r="G258" s="42">
        <v>5.2</v>
      </c>
      <c r="H258" s="42">
        <v>2.4</v>
      </c>
      <c r="I258" s="42">
        <v>26.6</v>
      </c>
      <c r="J258" s="42">
        <v>70</v>
      </c>
      <c r="K258" s="42"/>
      <c r="L258" s="42">
        <v>61.22</v>
      </c>
    </row>
    <row r="259" spans="1:12" ht="18.75" customHeight="1" x14ac:dyDescent="0.3">
      <c r="A259" s="23"/>
      <c r="B259" s="15"/>
      <c r="C259" s="11"/>
      <c r="D259" s="6"/>
      <c r="E259" s="41"/>
      <c r="F259" s="42"/>
      <c r="G259" s="42"/>
      <c r="H259" s="42"/>
      <c r="I259" s="42"/>
      <c r="J259" s="42"/>
      <c r="K259" s="42"/>
      <c r="L259" s="42"/>
    </row>
    <row r="260" spans="1:12" ht="18.75" customHeight="1" x14ac:dyDescent="0.3">
      <c r="A260" s="24"/>
      <c r="B260" s="17"/>
      <c r="C260" s="8"/>
      <c r="D260" s="18" t="s">
        <v>31</v>
      </c>
      <c r="E260" s="9"/>
      <c r="F260" s="19">
        <f>SUM(F253:F259)</f>
        <v>700</v>
      </c>
      <c r="G260" s="19">
        <f t="shared" ref="G260:J260" si="61">SUM(G253:G259)</f>
        <v>19</v>
      </c>
      <c r="H260" s="19">
        <f t="shared" si="61"/>
        <v>19.7</v>
      </c>
      <c r="I260" s="19">
        <f t="shared" si="61"/>
        <v>80.099999999999994</v>
      </c>
      <c r="J260" s="19">
        <f t="shared" si="61"/>
        <v>633</v>
      </c>
      <c r="K260" s="25"/>
      <c r="L260" s="19">
        <f t="shared" ref="L260" si="62">SUM(L253:L259)</f>
        <v>119.53</v>
      </c>
    </row>
    <row r="261" spans="1:12" ht="18.75" customHeight="1" x14ac:dyDescent="0.3">
      <c r="A261" s="26">
        <f>A253</f>
        <v>3</v>
      </c>
      <c r="B261" s="13">
        <f>B253</f>
        <v>2</v>
      </c>
      <c r="C261" s="10" t="s">
        <v>23</v>
      </c>
      <c r="D261" s="7" t="s">
        <v>24</v>
      </c>
      <c r="E261" s="41" t="s">
        <v>52</v>
      </c>
      <c r="F261" s="42">
        <v>80</v>
      </c>
      <c r="G261" s="42">
        <v>1.28</v>
      </c>
      <c r="H261" s="42">
        <v>8.9600000000000009</v>
      </c>
      <c r="I261" s="42">
        <v>5.28</v>
      </c>
      <c r="J261" s="42">
        <v>70.400000000000006</v>
      </c>
      <c r="K261" s="43">
        <v>47</v>
      </c>
      <c r="L261" s="42">
        <v>12.22</v>
      </c>
    </row>
    <row r="262" spans="1:12" ht="18.75" customHeight="1" x14ac:dyDescent="0.3">
      <c r="A262" s="23"/>
      <c r="B262" s="15"/>
      <c r="C262" s="11"/>
      <c r="D262" s="7" t="s">
        <v>25</v>
      </c>
      <c r="E262" s="41" t="s">
        <v>57</v>
      </c>
      <c r="F262" s="42">
        <v>223</v>
      </c>
      <c r="G262" s="42">
        <v>4.8600000000000003</v>
      </c>
      <c r="H262" s="42">
        <v>7.52</v>
      </c>
      <c r="I262" s="42">
        <v>3.4</v>
      </c>
      <c r="J262" s="42">
        <v>100.96</v>
      </c>
      <c r="K262" s="43">
        <v>104</v>
      </c>
      <c r="L262" s="42">
        <v>35.4</v>
      </c>
    </row>
    <row r="263" spans="1:12" ht="18.75" customHeight="1" x14ac:dyDescent="0.3">
      <c r="A263" s="23"/>
      <c r="B263" s="15"/>
      <c r="C263" s="11"/>
      <c r="D263" s="7" t="s">
        <v>26</v>
      </c>
      <c r="E263" s="41" t="s">
        <v>115</v>
      </c>
      <c r="F263" s="42">
        <v>100</v>
      </c>
      <c r="G263" s="42">
        <v>11.4</v>
      </c>
      <c r="H263" s="42">
        <v>6.4</v>
      </c>
      <c r="I263" s="42">
        <v>10.6</v>
      </c>
      <c r="J263" s="42">
        <v>154</v>
      </c>
      <c r="K263" s="43">
        <v>344</v>
      </c>
      <c r="L263" s="42">
        <v>80</v>
      </c>
    </row>
    <row r="264" spans="1:12" ht="18.75" customHeight="1" x14ac:dyDescent="0.3">
      <c r="A264" s="23"/>
      <c r="B264" s="15"/>
      <c r="C264" s="11"/>
      <c r="D264" s="7" t="s">
        <v>27</v>
      </c>
      <c r="E264" s="41" t="s">
        <v>100</v>
      </c>
      <c r="F264" s="42">
        <v>150</v>
      </c>
      <c r="G264" s="42">
        <v>3.77</v>
      </c>
      <c r="H264" s="42">
        <v>5.43</v>
      </c>
      <c r="I264" s="42">
        <v>38.85</v>
      </c>
      <c r="J264" s="42">
        <v>219.3</v>
      </c>
      <c r="K264" s="43">
        <v>385</v>
      </c>
      <c r="L264" s="42">
        <v>17.809999999999999</v>
      </c>
    </row>
    <row r="265" spans="1:12" ht="18.75" customHeight="1" x14ac:dyDescent="0.3">
      <c r="A265" s="23"/>
      <c r="B265" s="15"/>
      <c r="C265" s="11"/>
      <c r="D265" s="7" t="s">
        <v>28</v>
      </c>
      <c r="E265" s="41" t="s">
        <v>61</v>
      </c>
      <c r="F265" s="42">
        <v>200</v>
      </c>
      <c r="G265" s="42">
        <v>0.16</v>
      </c>
      <c r="H265" s="42">
        <v>0</v>
      </c>
      <c r="I265" s="42">
        <v>20</v>
      </c>
      <c r="J265" s="42">
        <v>60.64</v>
      </c>
      <c r="K265" s="43">
        <v>282</v>
      </c>
      <c r="L265" s="42">
        <v>12.25</v>
      </c>
    </row>
    <row r="266" spans="1:12" ht="18.75" customHeight="1" x14ac:dyDescent="0.3">
      <c r="A266" s="23"/>
      <c r="B266" s="15"/>
      <c r="C266" s="11"/>
      <c r="D266" s="7" t="s">
        <v>29</v>
      </c>
      <c r="E266" s="41" t="s">
        <v>50</v>
      </c>
      <c r="F266" s="42">
        <v>80</v>
      </c>
      <c r="G266" s="42">
        <v>6</v>
      </c>
      <c r="H266" s="42">
        <v>0</v>
      </c>
      <c r="I266" s="42">
        <v>40</v>
      </c>
      <c r="J266" s="42">
        <v>188</v>
      </c>
      <c r="K266" s="43">
        <v>108</v>
      </c>
      <c r="L266" s="42">
        <v>6.13</v>
      </c>
    </row>
    <row r="267" spans="1:12" ht="18.75" customHeight="1" x14ac:dyDescent="0.3">
      <c r="A267" s="23"/>
      <c r="B267" s="15"/>
      <c r="C267" s="11"/>
      <c r="D267" s="7" t="s">
        <v>30</v>
      </c>
      <c r="E267" s="41"/>
      <c r="F267" s="42"/>
      <c r="G267" s="42"/>
      <c r="H267" s="42"/>
      <c r="I267" s="42"/>
      <c r="J267" s="42"/>
      <c r="K267" s="43"/>
      <c r="L267" s="42"/>
    </row>
    <row r="268" spans="1:12" ht="18.75" customHeight="1" x14ac:dyDescent="0.3">
      <c r="A268" s="23"/>
      <c r="B268" s="15"/>
      <c r="C268" s="11"/>
      <c r="D268" s="6"/>
      <c r="E268" s="41" t="s">
        <v>48</v>
      </c>
      <c r="F268" s="42">
        <v>200</v>
      </c>
      <c r="G268" s="42">
        <v>2</v>
      </c>
      <c r="H268" s="42">
        <v>1</v>
      </c>
      <c r="I268" s="42">
        <v>20</v>
      </c>
      <c r="J268" s="42">
        <v>88</v>
      </c>
      <c r="K268" s="42">
        <v>82</v>
      </c>
      <c r="L268" s="42">
        <v>75.66</v>
      </c>
    </row>
    <row r="269" spans="1:12" ht="18.75" customHeight="1" x14ac:dyDescent="0.3">
      <c r="A269" s="23"/>
      <c r="B269" s="15"/>
      <c r="C269" s="11"/>
      <c r="D269" s="6"/>
      <c r="E269" s="41"/>
      <c r="F269" s="42"/>
      <c r="G269" s="42"/>
      <c r="H269" s="42"/>
      <c r="I269" s="42"/>
      <c r="J269" s="42"/>
      <c r="K269" s="42"/>
      <c r="L269" s="42"/>
    </row>
    <row r="270" spans="1:12" ht="18.75" customHeight="1" x14ac:dyDescent="0.3">
      <c r="A270" s="24"/>
      <c r="B270" s="17"/>
      <c r="C270" s="8"/>
      <c r="D270" s="18" t="s">
        <v>31</v>
      </c>
      <c r="E270" s="9"/>
      <c r="F270" s="19">
        <f>SUM(F261:F269)</f>
        <v>1033</v>
      </c>
      <c r="G270" s="19">
        <f t="shared" ref="G270:J270" si="63">SUM(G261:G269)</f>
        <v>29.47</v>
      </c>
      <c r="H270" s="19">
        <f t="shared" si="63"/>
        <v>29.310000000000002</v>
      </c>
      <c r="I270" s="19">
        <f t="shared" si="63"/>
        <v>138.13</v>
      </c>
      <c r="J270" s="19">
        <f t="shared" si="63"/>
        <v>881.30000000000007</v>
      </c>
      <c r="K270" s="25"/>
      <c r="L270" s="19">
        <f t="shared" ref="L270" si="64">SUM(L261:L269)</f>
        <v>239.47</v>
      </c>
    </row>
    <row r="271" spans="1:12" ht="18.75" customHeight="1" thickBot="1" x14ac:dyDescent="0.3">
      <c r="A271" s="29">
        <f>A253</f>
        <v>3</v>
      </c>
      <c r="B271" s="30">
        <f>B253</f>
        <v>2</v>
      </c>
      <c r="C271" s="68" t="s">
        <v>4</v>
      </c>
      <c r="D271" s="69"/>
      <c r="E271" s="31"/>
      <c r="F271" s="32">
        <f>F260+F270</f>
        <v>1733</v>
      </c>
      <c r="G271" s="32">
        <f t="shared" ref="G271:J271" si="65">G260+G270</f>
        <v>48.47</v>
      </c>
      <c r="H271" s="32">
        <f t="shared" si="65"/>
        <v>49.010000000000005</v>
      </c>
      <c r="I271" s="32">
        <f t="shared" si="65"/>
        <v>218.23</v>
      </c>
      <c r="J271" s="32">
        <f t="shared" si="65"/>
        <v>1514.3000000000002</v>
      </c>
      <c r="K271" s="32"/>
      <c r="L271" s="32">
        <f>L260+L270</f>
        <v>359</v>
      </c>
    </row>
    <row r="272" spans="1:12" ht="18.75" customHeight="1" thickBot="1" x14ac:dyDescent="0.3">
      <c r="A272" s="27"/>
      <c r="B272" s="28"/>
      <c r="C272" s="73" t="s">
        <v>5</v>
      </c>
      <c r="D272" s="73"/>
      <c r="E272" s="73"/>
      <c r="F272" s="59">
        <f>(F24+F43+F62+F81+F100+F119+F138+F157+F176+F195+F214+F233+F252+F271)/14</f>
        <v>1527.9285714285713</v>
      </c>
      <c r="G272" s="59">
        <f>(G24+G43+G62+G81+G100+G119+G138+G157+G176+G195+G214+G233+G252+G271)/14</f>
        <v>52.372142857142862</v>
      </c>
      <c r="H272" s="59">
        <f>(H24+H43+H62+H81+H100+H119+H138+H157+H176+H195+H214+H233+H252+H271)/14</f>
        <v>52.334285714285706</v>
      </c>
      <c r="I272" s="59">
        <f>(I24+I43+I62+I81+I100+I119+I138+I157+I176+I195+I214+I233+I252+I271)/14</f>
        <v>207.34228571428574</v>
      </c>
      <c r="J272" s="59">
        <f>(J24+J43+J62+J81+J100+J119+J138+J157+J176+J195+J214+J233+J252+J271)/14</f>
        <v>1488.8314285714284</v>
      </c>
      <c r="K272" s="59"/>
      <c r="L272" s="59">
        <f t="shared" ref="L272" si="66">(L24+L43+L62+L81+L100+L119+L138+L157+L176+L195+L214+L233+L252+L271)/14</f>
        <v>359</v>
      </c>
    </row>
    <row r="273" ht="18.75" customHeight="1" x14ac:dyDescent="0.25"/>
  </sheetData>
  <mergeCells count="18">
    <mergeCell ref="C252:D252"/>
    <mergeCell ref="C271:D271"/>
    <mergeCell ref="C272:E272"/>
    <mergeCell ref="C214:D214"/>
    <mergeCell ref="C233:D233"/>
    <mergeCell ref="C195:D195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79505376291</cp:lastModifiedBy>
  <cp:lastPrinted>2023-10-17T10:30:30Z</cp:lastPrinted>
  <dcterms:created xsi:type="dcterms:W3CDTF">2022-05-16T14:23:56Z</dcterms:created>
  <dcterms:modified xsi:type="dcterms:W3CDTF">2025-07-05T07:39:10Z</dcterms:modified>
</cp:coreProperties>
</file>