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2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H196" s="1"/>
  <c r="G13"/>
  <c r="G24" s="1"/>
  <c r="F13"/>
  <c r="F24" s="1"/>
  <c r="G43" l="1"/>
  <c r="F43"/>
  <c r="J81"/>
  <c r="F195"/>
  <c r="L176"/>
  <c r="L157"/>
  <c r="L119"/>
  <c r="L100"/>
  <c r="G81"/>
  <c r="L81"/>
  <c r="L43"/>
  <c r="F138"/>
  <c r="J196"/>
  <c r="F196" l="1"/>
  <c r="G196"/>
  <c r="L196"/>
</calcChain>
</file>

<file path=xl/sharedStrings.xml><?xml version="1.0" encoding="utf-8"?>
<sst xmlns="http://schemas.openxmlformats.org/spreadsheetml/2006/main" count="287" uniqueCount="124">
  <si>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</si>
  <si>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</si>
  <si>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</si>
  <si>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</si>
  <si>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</si>
  <si>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</si>
  <si>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</si>
  <si>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</si>
  <si>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</si>
  <si>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</si>
  <si>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</si>
  <si>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</si>
  <si>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</si>
  <si>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</si>
  <si>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</si>
  <si>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</si>
  <si>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</si>
  <si>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</si>
  <si>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</si>
  <si>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</si>
  <si>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</si>
  <si>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</si>
  <si>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</si>
  <si>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</si>
  <si>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</si>
  <si>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</si>
  <si>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</si>
  <si>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</si>
  <si>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</si>
  <si>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</si>
  <si>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</si>
  <si>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</si>
  <si>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</si>
  <si>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</si>
  <si>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</si>
  <si>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</si>
  <si>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</si>
  <si>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</si>
  <si>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МКОУ Шугурская СОШ </t>
  </si>
  <si>
    <t xml:space="preserve">директор </t>
  </si>
  <si>
    <t>Э.М.Нохова</t>
  </si>
  <si>
    <t>суп молочный с крупой</t>
  </si>
  <si>
    <t xml:space="preserve">какао с молоком </t>
  </si>
  <si>
    <t>хлеб пшеничный \масло\сыр</t>
  </si>
  <si>
    <t xml:space="preserve">салат из свежих помидор с перцем </t>
  </si>
  <si>
    <t>рассольник домашний с говядиной  со сметаной</t>
  </si>
  <si>
    <t>рыба, тушенная в томате с овощами</t>
  </si>
  <si>
    <t>картофель отварной с маслом с зеленью</t>
  </si>
  <si>
    <t>сок фруктовый</t>
  </si>
  <si>
    <t>хлеб пшеничный</t>
  </si>
  <si>
    <t xml:space="preserve">каша из овсяных хлопьев "геркулес" жидкая </t>
  </si>
  <si>
    <t>чай с лимоном</t>
  </si>
  <si>
    <t>хлеб пшеничный ,сыр</t>
  </si>
  <si>
    <t xml:space="preserve">яблоки </t>
  </si>
  <si>
    <t xml:space="preserve">огурец свежий </t>
  </si>
  <si>
    <t xml:space="preserve">курица в соусе с томатом </t>
  </si>
  <si>
    <t xml:space="preserve">рис припущенный  с кукурузой </t>
  </si>
  <si>
    <t>кисель из свежих ягод</t>
  </si>
  <si>
    <t>108/100</t>
  </si>
  <si>
    <t xml:space="preserve">хлеб пшеничный ,масло,вафли </t>
  </si>
  <si>
    <t xml:space="preserve">фрукт </t>
  </si>
  <si>
    <t>суп картофельный с макаронами с говядиной</t>
  </si>
  <si>
    <t>шницель из говядины с соусом</t>
  </si>
  <si>
    <t>каша гречневая рассыпчатая</t>
  </si>
  <si>
    <t>компот из кураги</t>
  </si>
  <si>
    <t xml:space="preserve">хлеб пшеничный </t>
  </si>
  <si>
    <t>каша молочная ячневая</t>
  </si>
  <si>
    <t>хлебпшеничный \сыр</t>
  </si>
  <si>
    <t>винегрет овощной</t>
  </si>
  <si>
    <t xml:space="preserve">рассольник ленинградский со сметаной с зеленью </t>
  </si>
  <si>
    <t xml:space="preserve">котлета из говядины </t>
  </si>
  <si>
    <t xml:space="preserve">капуста тушеная </t>
  </si>
  <si>
    <t xml:space="preserve">каша дружба </t>
  </si>
  <si>
    <t xml:space="preserve">чай с молоком </t>
  </si>
  <si>
    <t xml:space="preserve">хлеб пшеничный \масло </t>
  </si>
  <si>
    <t>суп картофельный с горохом с говядиной</t>
  </si>
  <si>
    <t xml:space="preserve">биточки рыбные </t>
  </si>
  <si>
    <t>картофельное пюре</t>
  </si>
  <si>
    <t xml:space="preserve">сок фруктовый </t>
  </si>
  <si>
    <t xml:space="preserve">каша манная жидкая </t>
  </si>
  <si>
    <t>чай витаминный</t>
  </si>
  <si>
    <t xml:space="preserve">хлеб пшеничный \сыр\джем </t>
  </si>
  <si>
    <t>салат из отварной свеклы</t>
  </si>
  <si>
    <t>щи из свежей капусты с картофелем с говядиной со сметаной</t>
  </si>
  <si>
    <t>плов из говядины</t>
  </si>
  <si>
    <t xml:space="preserve">кисель из ягод </t>
  </si>
  <si>
    <t xml:space="preserve">каша пшенная жидкая </t>
  </si>
  <si>
    <t xml:space="preserve">хлеб пшеничный \бутерброд с сыром </t>
  </si>
  <si>
    <t>апельсин</t>
  </si>
  <si>
    <t>108/90</t>
  </si>
  <si>
    <t>салат из свежих огурцов</t>
  </si>
  <si>
    <t xml:space="preserve">суп картофельный с рыбой </t>
  </si>
  <si>
    <t xml:space="preserve">гуляш из говядины </t>
  </si>
  <si>
    <t xml:space="preserve">компот из свежих плодов и ягод </t>
  </si>
  <si>
    <t>суп картофельный с крупой с  рыбными  консервами</t>
  </si>
  <si>
    <t xml:space="preserve">компот из сухофруктов </t>
  </si>
  <si>
    <t xml:space="preserve">пудинг творожный запеченый с молоком сгущенным </t>
  </si>
  <si>
    <t>хлеб пшеничный \масло \яйцо вареное</t>
  </si>
  <si>
    <t>Напиток из шиповника</t>
  </si>
  <si>
    <t xml:space="preserve">борщ с фасолью и картофелем с говядиной со сметаной </t>
  </si>
  <si>
    <t xml:space="preserve">печень говяжья по-строгановски </t>
  </si>
  <si>
    <t xml:space="preserve">макаронные изделия отварные </t>
  </si>
  <si>
    <t xml:space="preserve">компот из свежих плодов </t>
  </si>
  <si>
    <t xml:space="preserve">компот из свежих ягод </t>
  </si>
  <si>
    <t>чай с сахаром с лимоном</t>
  </si>
  <si>
    <t xml:space="preserve">каша рисовая молочная </t>
  </si>
  <si>
    <t xml:space="preserve">чай с сахаром с лимоном </t>
  </si>
  <si>
    <t>сыр</t>
  </si>
  <si>
    <t xml:space="preserve">Жаркое по-домашнему </t>
  </si>
  <si>
    <t xml:space="preserve">каша гречневая молочная </t>
  </si>
  <si>
    <t xml:space="preserve">напиток кофейный на молоке сгущенном </t>
  </si>
  <si>
    <t xml:space="preserve">хлеб пшеничный \масло \яйцо </t>
  </si>
  <si>
    <t xml:space="preserve">сок </t>
  </si>
  <si>
    <t>огурец соленый</t>
  </si>
  <si>
    <t xml:space="preserve">Борщ из свежей капусты с картофелем с мясом со сметаной </t>
  </si>
  <si>
    <t xml:space="preserve">фрикадельки из кур </t>
  </si>
  <si>
    <t>каша молочная пшеничная жидкая</t>
  </si>
  <si>
    <t xml:space="preserve">чай с сахаром </t>
  </si>
  <si>
    <t xml:space="preserve">салат из свеклы с сыром </t>
  </si>
  <si>
    <t>7-11 лет</t>
  </si>
  <si>
    <t xml:space="preserve">салат из моркови с зеленым горошком </t>
  </si>
  <si>
    <t xml:space="preserve">салат из соленых огурцов с луком </t>
  </si>
  <si>
    <t xml:space="preserve">салат картофельный с зеленым горошком </t>
  </si>
  <si>
    <t>суп из овощей со сметаной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</si>
</sst>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20" sqref="S2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38</v>
      </c>
      <c r="D1" s="54"/>
      <c r="E1" s="54"/>
      <c r="F1" s="12" t="s">
        <v>15</v>
      </c>
      <c r="G1" s="2" t="s">
        <v>16</v>
      </c>
      <c r="H1" s="55" t="s">
        <v>39</v>
      </c>
      <c r="I1" s="55"/>
      <c r="J1" s="55"/>
      <c r="K1" s="55"/>
    </row>
    <row r="2" spans="1:12" ht="18">
      <c r="A2" s="35" t="s">
        <v>6</v>
      </c>
      <c r="C2" s="2"/>
      <c r="G2" s="2" t="s">
        <v>17</v>
      </c>
      <c r="H2" s="55" t="s">
        <v>40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119</v>
      </c>
      <c r="G3" s="2" t="s">
        <v>18</v>
      </c>
      <c r="H3" s="48">
        <v>13</v>
      </c>
      <c r="I3" s="48">
        <v>5</v>
      </c>
      <c r="J3" s="49">
        <v>2024</v>
      </c>
      <c r="K3" s="50"/>
    </row>
    <row r="4" spans="1:12" ht="13.5" thickBot="1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116</v>
      </c>
      <c r="F6" s="40">
        <v>200</v>
      </c>
      <c r="G6" s="40">
        <v>8</v>
      </c>
      <c r="H6" s="40">
        <v>7</v>
      </c>
      <c r="I6" s="40">
        <v>30</v>
      </c>
      <c r="J6" s="40">
        <v>234.6</v>
      </c>
      <c r="K6" s="41">
        <v>232</v>
      </c>
      <c r="L6" s="40">
        <v>20.55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 t="s">
        <v>117</v>
      </c>
      <c r="F8" s="43">
        <v>200</v>
      </c>
      <c r="G8" s="43">
        <v>0</v>
      </c>
      <c r="H8" s="43">
        <v>0</v>
      </c>
      <c r="I8" s="43">
        <v>9</v>
      </c>
      <c r="J8" s="43">
        <v>38</v>
      </c>
      <c r="K8" s="44">
        <v>457</v>
      </c>
      <c r="L8" s="43">
        <v>2.17</v>
      </c>
    </row>
    <row r="9" spans="1:12" ht="15">
      <c r="A9" s="23"/>
      <c r="B9" s="15"/>
      <c r="C9" s="11"/>
      <c r="D9" s="7" t="s">
        <v>22</v>
      </c>
      <c r="E9" s="42" t="s">
        <v>59</v>
      </c>
      <c r="F9" s="43">
        <v>100</v>
      </c>
      <c r="G9" s="43">
        <v>7</v>
      </c>
      <c r="H9" s="43">
        <v>10</v>
      </c>
      <c r="I9" s="43">
        <v>27</v>
      </c>
      <c r="J9" s="43">
        <v>274</v>
      </c>
      <c r="K9" s="44"/>
      <c r="L9" s="43">
        <v>29.58</v>
      </c>
    </row>
    <row r="10" spans="1:12" ht="15">
      <c r="A10" s="23"/>
      <c r="B10" s="15"/>
      <c r="C10" s="11"/>
      <c r="D10" s="7" t="s">
        <v>23</v>
      </c>
      <c r="E10" s="42" t="s">
        <v>60</v>
      </c>
      <c r="F10" s="43">
        <v>200</v>
      </c>
      <c r="G10" s="43">
        <v>1</v>
      </c>
      <c r="H10" s="43">
        <v>1</v>
      </c>
      <c r="I10" s="43">
        <v>20</v>
      </c>
      <c r="J10" s="43">
        <v>88</v>
      </c>
      <c r="K10" s="44">
        <v>82</v>
      </c>
      <c r="L10" s="43">
        <v>30.7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700</v>
      </c>
      <c r="G13" s="19">
        <f t="shared" ref="G13:J13" si="0">SUM(G6:G12)</f>
        <v>16</v>
      </c>
      <c r="H13" s="19">
        <f t="shared" si="0"/>
        <v>18</v>
      </c>
      <c r="I13" s="19">
        <f t="shared" si="0"/>
        <v>86</v>
      </c>
      <c r="J13" s="19">
        <f t="shared" si="0"/>
        <v>634.6</v>
      </c>
      <c r="K13" s="25"/>
      <c r="L13" s="19">
        <f t="shared" ref="L13" si="1">SUM(L6:L12)</f>
        <v>83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118</v>
      </c>
      <c r="F14" s="43">
        <v>60</v>
      </c>
      <c r="G14" s="43">
        <v>2</v>
      </c>
      <c r="H14" s="43">
        <v>5</v>
      </c>
      <c r="I14" s="43">
        <v>4.2</v>
      </c>
      <c r="J14" s="43">
        <v>69.599999999999994</v>
      </c>
      <c r="K14" s="44">
        <v>32</v>
      </c>
      <c r="L14" s="43">
        <v>10.56</v>
      </c>
    </row>
    <row r="15" spans="1:12" ht="15">
      <c r="A15" s="23"/>
      <c r="B15" s="15"/>
      <c r="C15" s="11"/>
      <c r="D15" s="7" t="s">
        <v>26</v>
      </c>
      <c r="E15" s="42" t="s">
        <v>61</v>
      </c>
      <c r="F15" s="43">
        <v>213</v>
      </c>
      <c r="G15" s="43">
        <v>6</v>
      </c>
      <c r="H15" s="43">
        <v>5</v>
      </c>
      <c r="I15" s="43">
        <v>15</v>
      </c>
      <c r="J15" s="43">
        <v>124</v>
      </c>
      <c r="K15" s="44">
        <v>147</v>
      </c>
      <c r="L15" s="43">
        <v>25.32</v>
      </c>
    </row>
    <row r="16" spans="1:12" ht="15">
      <c r="A16" s="23"/>
      <c r="B16" s="15"/>
      <c r="C16" s="11"/>
      <c r="D16" s="7" t="s">
        <v>27</v>
      </c>
      <c r="E16" s="42" t="s">
        <v>62</v>
      </c>
      <c r="F16" s="43">
        <v>130</v>
      </c>
      <c r="G16" s="43">
        <v>9</v>
      </c>
      <c r="H16" s="43">
        <v>15</v>
      </c>
      <c r="I16" s="43">
        <v>15</v>
      </c>
      <c r="J16" s="43">
        <v>277</v>
      </c>
      <c r="K16" s="44">
        <v>381</v>
      </c>
      <c r="L16" s="43">
        <v>57.15</v>
      </c>
    </row>
    <row r="17" spans="1:12" ht="15">
      <c r="A17" s="23"/>
      <c r="B17" s="15"/>
      <c r="C17" s="11"/>
      <c r="D17" s="7" t="s">
        <v>28</v>
      </c>
      <c r="E17" s="42" t="s">
        <v>63</v>
      </c>
      <c r="F17" s="43">
        <v>150</v>
      </c>
      <c r="G17" s="43">
        <v>8</v>
      </c>
      <c r="H17" s="43">
        <v>8</v>
      </c>
      <c r="I17" s="43">
        <v>37</v>
      </c>
      <c r="J17" s="43">
        <v>253</v>
      </c>
      <c r="K17" s="44">
        <v>237</v>
      </c>
      <c r="L17" s="43">
        <v>13.55</v>
      </c>
    </row>
    <row r="18" spans="1:12" ht="15">
      <c r="A18" s="23"/>
      <c r="B18" s="15"/>
      <c r="C18" s="11"/>
      <c r="D18" s="7" t="s">
        <v>29</v>
      </c>
      <c r="E18" s="42" t="s">
        <v>64</v>
      </c>
      <c r="F18" s="43">
        <v>200</v>
      </c>
      <c r="G18" s="43">
        <v>0</v>
      </c>
      <c r="H18" s="43">
        <v>0</v>
      </c>
      <c r="I18" s="43">
        <v>17</v>
      </c>
      <c r="J18" s="43">
        <v>72</v>
      </c>
      <c r="K18" s="44">
        <v>494</v>
      </c>
      <c r="L18" s="43">
        <v>11.71</v>
      </c>
    </row>
    <row r="19" spans="1:12" ht="15">
      <c r="A19" s="23"/>
      <c r="B19" s="15"/>
      <c r="C19" s="11"/>
      <c r="D19" s="7" t="s">
        <v>30</v>
      </c>
      <c r="E19" s="42" t="s">
        <v>65</v>
      </c>
      <c r="F19" s="43">
        <v>80</v>
      </c>
      <c r="G19" s="43">
        <v>6</v>
      </c>
      <c r="H19" s="43">
        <v>0</v>
      </c>
      <c r="I19" s="43">
        <v>39</v>
      </c>
      <c r="J19" s="43">
        <v>188</v>
      </c>
      <c r="K19" s="44">
        <v>108</v>
      </c>
      <c r="L19" s="43">
        <v>5.71</v>
      </c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833</v>
      </c>
      <c r="G23" s="19">
        <f t="shared" ref="G23:J23" si="2">SUM(G14:G22)</f>
        <v>31</v>
      </c>
      <c r="H23" s="19">
        <f t="shared" si="2"/>
        <v>33</v>
      </c>
      <c r="I23" s="19">
        <f t="shared" si="2"/>
        <v>127.2</v>
      </c>
      <c r="J23" s="19">
        <f t="shared" si="2"/>
        <v>983.6</v>
      </c>
      <c r="K23" s="25"/>
      <c r="L23" s="19">
        <f t="shared" ref="L23" si="3">SUM(L14:L22)</f>
        <v>123.99999999999999</v>
      </c>
    </row>
    <row r="24" spans="1:12" ht="15.7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1533</v>
      </c>
      <c r="G24" s="32">
        <f t="shared" ref="G24:J24" si="4">G13+G23</f>
        <v>47</v>
      </c>
      <c r="H24" s="32">
        <f t="shared" si="4"/>
        <v>51</v>
      </c>
      <c r="I24" s="32">
        <f t="shared" si="4"/>
        <v>213.2</v>
      </c>
      <c r="J24" s="32">
        <f t="shared" si="4"/>
        <v>1618.2</v>
      </c>
      <c r="K24" s="32"/>
      <c r="L24" s="32">
        <f t="shared" ref="L24" si="5">L13+L23</f>
        <v>207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96</v>
      </c>
      <c r="F25" s="40">
        <v>210</v>
      </c>
      <c r="G25" s="40">
        <v>8</v>
      </c>
      <c r="H25" s="40">
        <v>8</v>
      </c>
      <c r="I25" s="40">
        <v>40</v>
      </c>
      <c r="J25" s="40">
        <v>343</v>
      </c>
      <c r="K25" s="41">
        <v>235</v>
      </c>
      <c r="L25" s="40">
        <v>60.54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 t="s">
        <v>104</v>
      </c>
      <c r="F27" s="43">
        <v>200</v>
      </c>
      <c r="G27" s="43">
        <v>0</v>
      </c>
      <c r="H27" s="43">
        <v>0</v>
      </c>
      <c r="I27" s="43">
        <v>10</v>
      </c>
      <c r="J27" s="43">
        <v>40</v>
      </c>
      <c r="K27" s="44">
        <v>459</v>
      </c>
      <c r="L27" s="43">
        <v>2.17</v>
      </c>
    </row>
    <row r="28" spans="1:12" ht="15">
      <c r="A28" s="14"/>
      <c r="B28" s="15"/>
      <c r="C28" s="11"/>
      <c r="D28" s="7" t="s">
        <v>22</v>
      </c>
      <c r="E28" s="42" t="s">
        <v>97</v>
      </c>
      <c r="F28" s="43">
        <v>90</v>
      </c>
      <c r="G28" s="43">
        <v>9</v>
      </c>
      <c r="H28" s="43">
        <v>10</v>
      </c>
      <c r="I28" s="43">
        <v>20</v>
      </c>
      <c r="J28" s="43">
        <v>223</v>
      </c>
      <c r="K28" s="44"/>
      <c r="L28" s="43">
        <v>20.29</v>
      </c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:L32" si="6">SUM(G25:G31)</f>
        <v>17</v>
      </c>
      <c r="H32" s="19">
        <f t="shared" si="6"/>
        <v>18</v>
      </c>
      <c r="I32" s="19">
        <f t="shared" si="6"/>
        <v>70</v>
      </c>
      <c r="J32" s="19">
        <f t="shared" si="6"/>
        <v>606</v>
      </c>
      <c r="K32" s="25"/>
      <c r="L32" s="19">
        <f t="shared" si="6"/>
        <v>83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122</v>
      </c>
      <c r="F33" s="43">
        <v>60</v>
      </c>
      <c r="G33" s="43">
        <v>1.5</v>
      </c>
      <c r="H33" s="43">
        <v>4</v>
      </c>
      <c r="I33" s="43">
        <v>5</v>
      </c>
      <c r="J33" s="43">
        <v>60</v>
      </c>
      <c r="K33" s="44">
        <v>42</v>
      </c>
      <c r="L33" s="43">
        <v>8.57</v>
      </c>
    </row>
    <row r="34" spans="1:12" ht="15">
      <c r="A34" s="14"/>
      <c r="B34" s="15"/>
      <c r="C34" s="11"/>
      <c r="D34" s="7" t="s">
        <v>26</v>
      </c>
      <c r="E34" s="42" t="s">
        <v>99</v>
      </c>
      <c r="F34" s="43">
        <v>223</v>
      </c>
      <c r="G34" s="43">
        <v>7</v>
      </c>
      <c r="H34" s="43">
        <v>8</v>
      </c>
      <c r="I34" s="43">
        <v>9</v>
      </c>
      <c r="J34" s="43">
        <v>131</v>
      </c>
      <c r="K34" s="44">
        <v>96</v>
      </c>
      <c r="L34" s="43">
        <v>29.4</v>
      </c>
    </row>
    <row r="35" spans="1:12" ht="15">
      <c r="A35" s="14"/>
      <c r="B35" s="15"/>
      <c r="C35" s="11"/>
      <c r="D35" s="7" t="s">
        <v>27</v>
      </c>
      <c r="E35" s="42" t="s">
        <v>100</v>
      </c>
      <c r="F35" s="43">
        <v>100</v>
      </c>
      <c r="G35" s="43">
        <v>9.5</v>
      </c>
      <c r="H35" s="43">
        <v>9.4</v>
      </c>
      <c r="I35" s="43">
        <v>7.6</v>
      </c>
      <c r="J35" s="43">
        <v>193</v>
      </c>
      <c r="K35" s="44">
        <v>356</v>
      </c>
      <c r="L35" s="43">
        <v>59.1</v>
      </c>
    </row>
    <row r="36" spans="1:12" ht="15">
      <c r="A36" s="14"/>
      <c r="B36" s="15"/>
      <c r="C36" s="11"/>
      <c r="D36" s="7" t="s">
        <v>28</v>
      </c>
      <c r="E36" s="42" t="s">
        <v>101</v>
      </c>
      <c r="F36" s="43">
        <v>150</v>
      </c>
      <c r="G36" s="43">
        <v>5</v>
      </c>
      <c r="H36" s="43">
        <v>5</v>
      </c>
      <c r="I36" s="43">
        <v>29</v>
      </c>
      <c r="J36" s="43">
        <v>145</v>
      </c>
      <c r="K36" s="44">
        <v>291</v>
      </c>
      <c r="L36" s="43">
        <v>10.71</v>
      </c>
    </row>
    <row r="37" spans="1:12" ht="15">
      <c r="A37" s="14"/>
      <c r="B37" s="15"/>
      <c r="C37" s="11"/>
      <c r="D37" s="7" t="s">
        <v>29</v>
      </c>
      <c r="E37" s="42" t="s">
        <v>102</v>
      </c>
      <c r="F37" s="43">
        <v>200</v>
      </c>
      <c r="G37" s="43">
        <v>0</v>
      </c>
      <c r="H37" s="43">
        <v>0</v>
      </c>
      <c r="I37" s="43">
        <v>20</v>
      </c>
      <c r="J37" s="43">
        <v>96</v>
      </c>
      <c r="K37" s="44">
        <v>507</v>
      </c>
      <c r="L37" s="43">
        <v>10.51</v>
      </c>
    </row>
    <row r="38" spans="1:12" ht="15">
      <c r="A38" s="14"/>
      <c r="B38" s="15"/>
      <c r="C38" s="11"/>
      <c r="D38" s="7" t="s">
        <v>30</v>
      </c>
      <c r="E38" s="42" t="s">
        <v>65</v>
      </c>
      <c r="F38" s="43">
        <v>80</v>
      </c>
      <c r="G38" s="43">
        <v>6</v>
      </c>
      <c r="H38" s="43">
        <v>0</v>
      </c>
      <c r="I38" s="43">
        <v>40</v>
      </c>
      <c r="J38" s="43">
        <v>188</v>
      </c>
      <c r="K38" s="44">
        <v>108</v>
      </c>
      <c r="L38" s="43">
        <v>5.71</v>
      </c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813</v>
      </c>
      <c r="G42" s="19">
        <f t="shared" ref="G42:L42" si="7">SUM(G33:G41)</f>
        <v>29</v>
      </c>
      <c r="H42" s="19">
        <f t="shared" si="7"/>
        <v>26.4</v>
      </c>
      <c r="I42" s="19">
        <f t="shared" si="7"/>
        <v>110.6</v>
      </c>
      <c r="J42" s="19">
        <f t="shared" si="7"/>
        <v>813</v>
      </c>
      <c r="K42" s="25"/>
      <c r="L42" s="19">
        <f t="shared" si="7"/>
        <v>124</v>
      </c>
    </row>
    <row r="43" spans="1:12" ht="15.75" customHeight="1" thickBo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1313</v>
      </c>
      <c r="G43" s="32">
        <f t="shared" ref="G43:L43" si="8">G32+G42</f>
        <v>46</v>
      </c>
      <c r="H43" s="32">
        <f t="shared" si="8"/>
        <v>44.4</v>
      </c>
      <c r="I43" s="32">
        <f t="shared" si="8"/>
        <v>180.6</v>
      </c>
      <c r="J43" s="32">
        <f t="shared" si="8"/>
        <v>1419</v>
      </c>
      <c r="K43" s="32"/>
      <c r="L43" s="32">
        <f t="shared" si="8"/>
        <v>207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66</v>
      </c>
      <c r="F44" s="40">
        <v>250</v>
      </c>
      <c r="G44" s="40">
        <v>8</v>
      </c>
      <c r="H44" s="40">
        <v>12</v>
      </c>
      <c r="I44" s="40">
        <v>20</v>
      </c>
      <c r="J44" s="40">
        <v>339</v>
      </c>
      <c r="K44" s="41">
        <v>255</v>
      </c>
      <c r="L44" s="40">
        <v>23.14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42" t="s">
        <v>42</v>
      </c>
      <c r="F46" s="43">
        <v>200</v>
      </c>
      <c r="G46" s="43">
        <v>3</v>
      </c>
      <c r="H46" s="43">
        <v>3</v>
      </c>
      <c r="I46" s="43">
        <v>14</v>
      </c>
      <c r="J46" s="43">
        <v>94</v>
      </c>
      <c r="K46" s="44">
        <v>462</v>
      </c>
      <c r="L46" s="43">
        <v>13.31</v>
      </c>
    </row>
    <row r="47" spans="1:12" ht="15">
      <c r="A47" s="23"/>
      <c r="B47" s="15"/>
      <c r="C47" s="11"/>
      <c r="D47" s="7" t="s">
        <v>22</v>
      </c>
      <c r="E47" s="42" t="s">
        <v>67</v>
      </c>
      <c r="F47" s="43">
        <v>50</v>
      </c>
      <c r="G47" s="43">
        <v>6</v>
      </c>
      <c r="H47" s="43">
        <v>3</v>
      </c>
      <c r="I47" s="43">
        <v>19</v>
      </c>
      <c r="J47" s="43">
        <v>129</v>
      </c>
      <c r="K47" s="44"/>
      <c r="L47" s="43">
        <v>11.15</v>
      </c>
    </row>
    <row r="48" spans="1:12" ht="15">
      <c r="A48" s="23"/>
      <c r="B48" s="15"/>
      <c r="C48" s="11"/>
      <c r="D48" s="7" t="s">
        <v>23</v>
      </c>
      <c r="E48" s="42" t="s">
        <v>60</v>
      </c>
      <c r="F48" s="43">
        <v>200</v>
      </c>
      <c r="G48" s="43">
        <v>1</v>
      </c>
      <c r="H48" s="43">
        <v>1</v>
      </c>
      <c r="I48" s="43">
        <v>20</v>
      </c>
      <c r="J48" s="43">
        <v>88</v>
      </c>
      <c r="K48" s="44">
        <v>82</v>
      </c>
      <c r="L48" s="43">
        <v>35.4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700</v>
      </c>
      <c r="G51" s="19">
        <f t="shared" ref="G51:L51" si="9">SUM(G44:G50)</f>
        <v>18</v>
      </c>
      <c r="H51" s="19">
        <f t="shared" si="9"/>
        <v>19</v>
      </c>
      <c r="I51" s="19">
        <f t="shared" si="9"/>
        <v>73</v>
      </c>
      <c r="J51" s="19">
        <f t="shared" si="9"/>
        <v>650</v>
      </c>
      <c r="K51" s="25"/>
      <c r="L51" s="19">
        <f t="shared" si="9"/>
        <v>83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68</v>
      </c>
      <c r="F52" s="43">
        <v>80</v>
      </c>
      <c r="G52" s="43">
        <v>1</v>
      </c>
      <c r="H52" s="43">
        <v>5</v>
      </c>
      <c r="I52" s="43">
        <v>5</v>
      </c>
      <c r="J52" s="43">
        <v>70</v>
      </c>
      <c r="K52" s="44">
        <v>47</v>
      </c>
      <c r="L52" s="43">
        <v>13.25</v>
      </c>
    </row>
    <row r="53" spans="1:12" ht="15">
      <c r="A53" s="23"/>
      <c r="B53" s="15"/>
      <c r="C53" s="11"/>
      <c r="D53" s="7" t="s">
        <v>26</v>
      </c>
      <c r="E53" s="42" t="s">
        <v>69</v>
      </c>
      <c r="F53" s="43">
        <v>210</v>
      </c>
      <c r="G53" s="43">
        <v>2</v>
      </c>
      <c r="H53" s="43">
        <v>4</v>
      </c>
      <c r="I53" s="43">
        <v>13</v>
      </c>
      <c r="J53" s="43">
        <v>103.6</v>
      </c>
      <c r="K53" s="44">
        <v>100</v>
      </c>
      <c r="L53" s="43">
        <v>25.77</v>
      </c>
    </row>
    <row r="54" spans="1:12" ht="15">
      <c r="A54" s="23"/>
      <c r="B54" s="15"/>
      <c r="C54" s="11"/>
      <c r="D54" s="7" t="s">
        <v>27</v>
      </c>
      <c r="E54" s="42" t="s">
        <v>70</v>
      </c>
      <c r="F54" s="43">
        <v>90</v>
      </c>
      <c r="G54" s="43">
        <v>15</v>
      </c>
      <c r="H54" s="43">
        <v>11</v>
      </c>
      <c r="I54" s="43">
        <v>14</v>
      </c>
      <c r="J54" s="43">
        <v>219</v>
      </c>
      <c r="K54" s="44">
        <v>339</v>
      </c>
      <c r="L54" s="43">
        <v>52.43</v>
      </c>
    </row>
    <row r="55" spans="1:12" ht="15">
      <c r="A55" s="23"/>
      <c r="B55" s="15"/>
      <c r="C55" s="11"/>
      <c r="D55" s="7" t="s">
        <v>28</v>
      </c>
      <c r="E55" s="42" t="s">
        <v>71</v>
      </c>
      <c r="F55" s="43">
        <v>150</v>
      </c>
      <c r="G55" s="43">
        <v>3</v>
      </c>
      <c r="H55" s="43">
        <v>6</v>
      </c>
      <c r="I55" s="43">
        <v>11</v>
      </c>
      <c r="J55" s="43">
        <v>104</v>
      </c>
      <c r="K55" s="44">
        <v>380</v>
      </c>
      <c r="L55" s="43">
        <v>18.5</v>
      </c>
    </row>
    <row r="56" spans="1:12" ht="15">
      <c r="A56" s="23"/>
      <c r="B56" s="15"/>
      <c r="C56" s="11"/>
      <c r="D56" s="7" t="s">
        <v>29</v>
      </c>
      <c r="E56" s="42" t="s">
        <v>103</v>
      </c>
      <c r="F56" s="43">
        <v>200</v>
      </c>
      <c r="G56" s="43">
        <v>0</v>
      </c>
      <c r="H56" s="43">
        <v>0</v>
      </c>
      <c r="I56" s="43">
        <v>20</v>
      </c>
      <c r="J56" s="43">
        <v>96</v>
      </c>
      <c r="K56" s="44">
        <v>507</v>
      </c>
      <c r="L56" s="43">
        <v>8.34</v>
      </c>
    </row>
    <row r="57" spans="1:12" ht="15">
      <c r="A57" s="23"/>
      <c r="B57" s="15"/>
      <c r="C57" s="11"/>
      <c r="D57" s="7" t="s">
        <v>30</v>
      </c>
      <c r="E57" s="42" t="s">
        <v>65</v>
      </c>
      <c r="F57" s="43">
        <v>80</v>
      </c>
      <c r="G57" s="43">
        <v>6</v>
      </c>
      <c r="H57" s="43">
        <v>0</v>
      </c>
      <c r="I57" s="43">
        <v>40</v>
      </c>
      <c r="J57" s="43">
        <v>188</v>
      </c>
      <c r="K57" s="44">
        <v>108</v>
      </c>
      <c r="L57" s="43">
        <v>5.71</v>
      </c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810</v>
      </c>
      <c r="G61" s="19">
        <f t="shared" ref="G61:L61" si="10">SUM(G52:G60)</f>
        <v>27</v>
      </c>
      <c r="H61" s="19">
        <f t="shared" si="10"/>
        <v>26</v>
      </c>
      <c r="I61" s="19">
        <f t="shared" si="10"/>
        <v>103</v>
      </c>
      <c r="J61" s="19">
        <f t="shared" si="10"/>
        <v>780.6</v>
      </c>
      <c r="K61" s="25"/>
      <c r="L61" s="19">
        <f t="shared" si="10"/>
        <v>123.99999999999999</v>
      </c>
    </row>
    <row r="62" spans="1:12" ht="15.75" customHeight="1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1510</v>
      </c>
      <c r="G62" s="32">
        <f t="shared" ref="G62:L62" si="11">G51+G61</f>
        <v>45</v>
      </c>
      <c r="H62" s="32">
        <f t="shared" si="11"/>
        <v>45</v>
      </c>
      <c r="I62" s="32">
        <f t="shared" si="11"/>
        <v>176</v>
      </c>
      <c r="J62" s="32">
        <f t="shared" si="11"/>
        <v>1430.6</v>
      </c>
      <c r="K62" s="32"/>
      <c r="L62" s="32">
        <f t="shared" si="11"/>
        <v>207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72</v>
      </c>
      <c r="F63" s="40">
        <v>250</v>
      </c>
      <c r="G63" s="40">
        <v>8</v>
      </c>
      <c r="H63" s="40">
        <v>8</v>
      </c>
      <c r="I63" s="40">
        <v>34</v>
      </c>
      <c r="J63" s="40">
        <v>283</v>
      </c>
      <c r="K63" s="41">
        <v>229</v>
      </c>
      <c r="L63" s="40">
        <v>25.7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21</v>
      </c>
      <c r="E65" s="42" t="s">
        <v>73</v>
      </c>
      <c r="F65" s="43">
        <v>200</v>
      </c>
      <c r="G65" s="43">
        <v>2</v>
      </c>
      <c r="H65" s="43">
        <v>1</v>
      </c>
      <c r="I65" s="43">
        <v>11</v>
      </c>
      <c r="J65" s="43">
        <v>64</v>
      </c>
      <c r="K65" s="44">
        <v>460</v>
      </c>
      <c r="L65" s="43">
        <v>7.51</v>
      </c>
    </row>
    <row r="66" spans="1:12" ht="15">
      <c r="A66" s="23"/>
      <c r="B66" s="15"/>
      <c r="C66" s="11"/>
      <c r="D66" s="7" t="s">
        <v>22</v>
      </c>
      <c r="E66" s="42" t="s">
        <v>74</v>
      </c>
      <c r="F66" s="43">
        <v>50</v>
      </c>
      <c r="G66" s="43">
        <v>4</v>
      </c>
      <c r="H66" s="43">
        <v>8</v>
      </c>
      <c r="I66" s="43">
        <v>19</v>
      </c>
      <c r="J66" s="43">
        <v>160</v>
      </c>
      <c r="K66" s="44"/>
      <c r="L66" s="43">
        <v>13.81</v>
      </c>
    </row>
    <row r="67" spans="1:12" ht="15">
      <c r="A67" s="23"/>
      <c r="B67" s="15"/>
      <c r="C67" s="11"/>
      <c r="D67" s="7" t="s">
        <v>23</v>
      </c>
      <c r="E67" s="42" t="s">
        <v>60</v>
      </c>
      <c r="F67" s="43">
        <v>200</v>
      </c>
      <c r="G67" s="43">
        <v>1</v>
      </c>
      <c r="H67" s="43">
        <v>1</v>
      </c>
      <c r="I67" s="43">
        <v>20</v>
      </c>
      <c r="J67" s="43">
        <v>88</v>
      </c>
      <c r="K67" s="44">
        <v>82</v>
      </c>
      <c r="L67" s="43">
        <v>35.979999999999997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700</v>
      </c>
      <c r="G70" s="19">
        <f t="shared" ref="G70:L70" si="12">SUM(G63:G69)</f>
        <v>15</v>
      </c>
      <c r="H70" s="19">
        <f t="shared" si="12"/>
        <v>18</v>
      </c>
      <c r="I70" s="19">
        <f t="shared" si="12"/>
        <v>84</v>
      </c>
      <c r="J70" s="19">
        <f t="shared" si="12"/>
        <v>595</v>
      </c>
      <c r="K70" s="25"/>
      <c r="L70" s="19">
        <f t="shared" si="12"/>
        <v>83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121</v>
      </c>
      <c r="F71" s="43">
        <v>80</v>
      </c>
      <c r="G71" s="43">
        <v>1</v>
      </c>
      <c r="H71" s="43">
        <v>5</v>
      </c>
      <c r="I71" s="43">
        <v>2</v>
      </c>
      <c r="J71" s="43">
        <v>54</v>
      </c>
      <c r="K71" s="44">
        <v>16</v>
      </c>
      <c r="L71" s="43">
        <v>22.56</v>
      </c>
    </row>
    <row r="72" spans="1:12" ht="15">
      <c r="A72" s="23"/>
      <c r="B72" s="15"/>
      <c r="C72" s="11"/>
      <c r="D72" s="7" t="s">
        <v>26</v>
      </c>
      <c r="E72" s="42" t="s">
        <v>75</v>
      </c>
      <c r="F72" s="43">
        <v>213</v>
      </c>
      <c r="G72" s="43">
        <v>5</v>
      </c>
      <c r="H72" s="43">
        <v>6</v>
      </c>
      <c r="I72" s="43">
        <v>12</v>
      </c>
      <c r="J72" s="43">
        <v>151</v>
      </c>
      <c r="K72" s="44">
        <v>113</v>
      </c>
      <c r="L72" s="43">
        <v>28.2</v>
      </c>
    </row>
    <row r="73" spans="1:12" ht="15">
      <c r="A73" s="23"/>
      <c r="B73" s="15"/>
      <c r="C73" s="11"/>
      <c r="D73" s="7" t="s">
        <v>27</v>
      </c>
      <c r="E73" s="42" t="s">
        <v>76</v>
      </c>
      <c r="F73" s="43">
        <v>90</v>
      </c>
      <c r="G73" s="43">
        <v>12</v>
      </c>
      <c r="H73" s="43">
        <v>6</v>
      </c>
      <c r="I73" s="43">
        <v>10</v>
      </c>
      <c r="J73" s="43">
        <v>102</v>
      </c>
      <c r="K73" s="44">
        <v>345</v>
      </c>
      <c r="L73" s="43">
        <v>27.56</v>
      </c>
    </row>
    <row r="74" spans="1:12" ht="15">
      <c r="A74" s="23"/>
      <c r="B74" s="15"/>
      <c r="C74" s="11"/>
      <c r="D74" s="7" t="s">
        <v>28</v>
      </c>
      <c r="E74" s="42" t="s">
        <v>77</v>
      </c>
      <c r="F74" s="43">
        <v>150</v>
      </c>
      <c r="G74" s="43">
        <v>3</v>
      </c>
      <c r="H74" s="43">
        <v>7</v>
      </c>
      <c r="I74" s="43">
        <v>17</v>
      </c>
      <c r="J74" s="43">
        <v>138</v>
      </c>
      <c r="K74" s="44">
        <v>429</v>
      </c>
      <c r="L74" s="43">
        <v>18.97</v>
      </c>
    </row>
    <row r="75" spans="1:12" ht="15">
      <c r="A75" s="23"/>
      <c r="B75" s="15"/>
      <c r="C75" s="11"/>
      <c r="D75" s="7" t="s">
        <v>29</v>
      </c>
      <c r="E75" s="42" t="s">
        <v>78</v>
      </c>
      <c r="F75" s="43">
        <v>200</v>
      </c>
      <c r="G75" s="43">
        <v>1</v>
      </c>
      <c r="H75" s="43">
        <v>0</v>
      </c>
      <c r="I75" s="43">
        <v>20</v>
      </c>
      <c r="J75" s="43">
        <v>86</v>
      </c>
      <c r="K75" s="44">
        <v>501</v>
      </c>
      <c r="L75" s="43">
        <v>21</v>
      </c>
    </row>
    <row r="76" spans="1:12" ht="15">
      <c r="A76" s="23"/>
      <c r="B76" s="15"/>
      <c r="C76" s="11"/>
      <c r="D76" s="7" t="s">
        <v>30</v>
      </c>
      <c r="E76" s="42" t="s">
        <v>65</v>
      </c>
      <c r="F76" s="43">
        <v>80</v>
      </c>
      <c r="G76" s="43">
        <v>6</v>
      </c>
      <c r="H76" s="43">
        <v>0</v>
      </c>
      <c r="I76" s="43">
        <v>40</v>
      </c>
      <c r="J76" s="43">
        <v>188</v>
      </c>
      <c r="K76" s="44">
        <v>108</v>
      </c>
      <c r="L76" s="43">
        <v>5.71</v>
      </c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813</v>
      </c>
      <c r="G80" s="19">
        <f t="shared" ref="G80:L80" si="13">SUM(G71:G79)</f>
        <v>28</v>
      </c>
      <c r="H80" s="19">
        <f t="shared" si="13"/>
        <v>24</v>
      </c>
      <c r="I80" s="19">
        <f t="shared" si="13"/>
        <v>101</v>
      </c>
      <c r="J80" s="19">
        <f t="shared" si="13"/>
        <v>719</v>
      </c>
      <c r="K80" s="25"/>
      <c r="L80" s="19">
        <f t="shared" si="13"/>
        <v>123.99999999999999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1513</v>
      </c>
      <c r="G81" s="32">
        <f t="shared" ref="G81:L81" si="14">G70+G80</f>
        <v>43</v>
      </c>
      <c r="H81" s="32">
        <f t="shared" si="14"/>
        <v>42</v>
      </c>
      <c r="I81" s="32">
        <f t="shared" si="14"/>
        <v>185</v>
      </c>
      <c r="J81" s="32">
        <f t="shared" si="14"/>
        <v>1314</v>
      </c>
      <c r="K81" s="32"/>
      <c r="L81" s="32">
        <f t="shared" si="14"/>
        <v>207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79</v>
      </c>
      <c r="F82" s="40">
        <v>230</v>
      </c>
      <c r="G82" s="40">
        <v>7</v>
      </c>
      <c r="H82" s="40">
        <v>8</v>
      </c>
      <c r="I82" s="40">
        <v>35</v>
      </c>
      <c r="J82" s="40">
        <v>248</v>
      </c>
      <c r="K82" s="41">
        <v>262</v>
      </c>
      <c r="L82" s="40">
        <v>19.5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 t="s">
        <v>80</v>
      </c>
      <c r="F84" s="43">
        <v>200</v>
      </c>
      <c r="G84" s="43">
        <v>2</v>
      </c>
      <c r="H84" s="43">
        <v>2</v>
      </c>
      <c r="I84" s="43">
        <v>12</v>
      </c>
      <c r="J84" s="43">
        <v>64</v>
      </c>
      <c r="K84" s="44"/>
      <c r="L84" s="43">
        <v>6.5</v>
      </c>
    </row>
    <row r="85" spans="1:12" ht="15">
      <c r="A85" s="23"/>
      <c r="B85" s="15"/>
      <c r="C85" s="11"/>
      <c r="D85" s="7" t="s">
        <v>22</v>
      </c>
      <c r="E85" s="42" t="s">
        <v>81</v>
      </c>
      <c r="F85" s="43">
        <v>70</v>
      </c>
      <c r="G85" s="43">
        <v>8</v>
      </c>
      <c r="H85" s="43">
        <v>6</v>
      </c>
      <c r="I85" s="43">
        <v>19</v>
      </c>
      <c r="J85" s="43">
        <v>188</v>
      </c>
      <c r="K85" s="44"/>
      <c r="L85" s="43">
        <v>24</v>
      </c>
    </row>
    <row r="86" spans="1:12" ht="15">
      <c r="A86" s="23"/>
      <c r="B86" s="15"/>
      <c r="C86" s="11"/>
      <c r="D86" s="7" t="s">
        <v>23</v>
      </c>
      <c r="E86" s="42" t="s">
        <v>60</v>
      </c>
      <c r="F86" s="43">
        <v>200</v>
      </c>
      <c r="G86" s="43">
        <v>1</v>
      </c>
      <c r="H86" s="43">
        <v>1</v>
      </c>
      <c r="I86" s="43">
        <v>20</v>
      </c>
      <c r="J86" s="43">
        <v>88</v>
      </c>
      <c r="K86" s="44">
        <v>82</v>
      </c>
      <c r="L86" s="43">
        <v>33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700</v>
      </c>
      <c r="G89" s="19">
        <f t="shared" ref="G89:L89" si="15">SUM(G82:G88)</f>
        <v>18</v>
      </c>
      <c r="H89" s="19">
        <f t="shared" si="15"/>
        <v>17</v>
      </c>
      <c r="I89" s="19">
        <f t="shared" si="15"/>
        <v>86</v>
      </c>
      <c r="J89" s="19">
        <f t="shared" si="15"/>
        <v>588</v>
      </c>
      <c r="K89" s="25"/>
      <c r="L89" s="19">
        <f t="shared" si="15"/>
        <v>83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82</v>
      </c>
      <c r="F90" s="43">
        <v>60</v>
      </c>
      <c r="G90" s="43">
        <v>1</v>
      </c>
      <c r="H90" s="43">
        <v>4</v>
      </c>
      <c r="I90" s="43">
        <v>5</v>
      </c>
      <c r="J90" s="43">
        <v>55</v>
      </c>
      <c r="K90" s="44">
        <v>26</v>
      </c>
      <c r="L90" s="43">
        <v>9.8000000000000007</v>
      </c>
    </row>
    <row r="91" spans="1:12" ht="25.5">
      <c r="A91" s="23"/>
      <c r="B91" s="15"/>
      <c r="C91" s="11"/>
      <c r="D91" s="7" t="s">
        <v>26</v>
      </c>
      <c r="E91" s="42" t="s">
        <v>83</v>
      </c>
      <c r="F91" s="43">
        <v>223</v>
      </c>
      <c r="G91" s="43">
        <v>5</v>
      </c>
      <c r="H91" s="43">
        <v>8</v>
      </c>
      <c r="I91" s="43">
        <v>7</v>
      </c>
      <c r="J91" s="43">
        <v>118</v>
      </c>
      <c r="K91" s="44">
        <v>142</v>
      </c>
      <c r="L91" s="43">
        <v>30.38</v>
      </c>
    </row>
    <row r="92" spans="1:12" ht="15">
      <c r="A92" s="23"/>
      <c r="B92" s="15"/>
      <c r="C92" s="11"/>
      <c r="D92" s="7" t="s">
        <v>27</v>
      </c>
      <c r="E92" s="42" t="s">
        <v>84</v>
      </c>
      <c r="F92" s="43">
        <v>200</v>
      </c>
      <c r="G92" s="43">
        <v>14</v>
      </c>
      <c r="H92" s="43">
        <v>15</v>
      </c>
      <c r="I92" s="43">
        <v>39</v>
      </c>
      <c r="J92" s="43">
        <v>352</v>
      </c>
      <c r="K92" s="44">
        <v>370</v>
      </c>
      <c r="L92" s="43">
        <v>66</v>
      </c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 t="s">
        <v>85</v>
      </c>
      <c r="F94" s="43">
        <v>200</v>
      </c>
      <c r="G94" s="43">
        <v>0</v>
      </c>
      <c r="H94" s="43">
        <v>0</v>
      </c>
      <c r="I94" s="43">
        <v>22</v>
      </c>
      <c r="J94" s="43">
        <v>90</v>
      </c>
      <c r="K94" s="44">
        <v>479</v>
      </c>
      <c r="L94" s="43">
        <v>12.11</v>
      </c>
    </row>
    <row r="95" spans="1:12" ht="15">
      <c r="A95" s="23"/>
      <c r="B95" s="15"/>
      <c r="C95" s="11"/>
      <c r="D95" s="7" t="s">
        <v>30</v>
      </c>
      <c r="E95" s="42" t="s">
        <v>65</v>
      </c>
      <c r="F95" s="43">
        <v>80</v>
      </c>
      <c r="G95" s="43">
        <v>6</v>
      </c>
      <c r="H95" s="43">
        <v>0</v>
      </c>
      <c r="I95" s="43">
        <v>40</v>
      </c>
      <c r="J95" s="43">
        <v>188</v>
      </c>
      <c r="K95" s="44">
        <v>108</v>
      </c>
      <c r="L95" s="43">
        <v>5.71</v>
      </c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763</v>
      </c>
      <c r="G99" s="19">
        <f t="shared" ref="G99:L99" si="16">SUM(G90:G98)</f>
        <v>26</v>
      </c>
      <c r="H99" s="19">
        <f t="shared" si="16"/>
        <v>27</v>
      </c>
      <c r="I99" s="19">
        <f t="shared" si="16"/>
        <v>113</v>
      </c>
      <c r="J99" s="19">
        <f t="shared" si="16"/>
        <v>803</v>
      </c>
      <c r="K99" s="25"/>
      <c r="L99" s="19">
        <f t="shared" si="16"/>
        <v>124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1463</v>
      </c>
      <c r="G100" s="32">
        <f t="shared" ref="G100:L100" si="17">G89+G99</f>
        <v>44</v>
      </c>
      <c r="H100" s="32">
        <f t="shared" si="17"/>
        <v>44</v>
      </c>
      <c r="I100" s="32">
        <f t="shared" si="17"/>
        <v>199</v>
      </c>
      <c r="J100" s="32">
        <f t="shared" si="17"/>
        <v>1391</v>
      </c>
      <c r="K100" s="32"/>
      <c r="L100" s="32">
        <f t="shared" si="17"/>
        <v>207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86</v>
      </c>
      <c r="F101" s="40">
        <v>220</v>
      </c>
      <c r="G101" s="40">
        <v>8</v>
      </c>
      <c r="H101" s="40">
        <v>8</v>
      </c>
      <c r="I101" s="40">
        <v>39</v>
      </c>
      <c r="J101" s="40">
        <v>264</v>
      </c>
      <c r="K101" s="41">
        <v>235</v>
      </c>
      <c r="L101" s="40">
        <v>20.56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21</v>
      </c>
      <c r="E103" s="42" t="s">
        <v>110</v>
      </c>
      <c r="F103" s="43">
        <v>200</v>
      </c>
      <c r="G103" s="43">
        <v>2</v>
      </c>
      <c r="H103" s="43">
        <v>2</v>
      </c>
      <c r="I103" s="43">
        <v>19</v>
      </c>
      <c r="J103" s="43">
        <v>113</v>
      </c>
      <c r="K103" s="44">
        <v>500</v>
      </c>
      <c r="L103" s="43">
        <v>15.52</v>
      </c>
    </row>
    <row r="104" spans="1:12" ht="15">
      <c r="A104" s="23"/>
      <c r="B104" s="15"/>
      <c r="C104" s="11"/>
      <c r="D104" s="7" t="s">
        <v>22</v>
      </c>
      <c r="E104" s="42" t="s">
        <v>87</v>
      </c>
      <c r="F104" s="43">
        <v>80</v>
      </c>
      <c r="G104" s="43">
        <v>9</v>
      </c>
      <c r="H104" s="43">
        <v>8</v>
      </c>
      <c r="I104" s="43">
        <v>20</v>
      </c>
      <c r="J104" s="43">
        <v>226</v>
      </c>
      <c r="K104" s="44" t="s">
        <v>89</v>
      </c>
      <c r="L104" s="43">
        <v>18.920000000000002</v>
      </c>
    </row>
    <row r="105" spans="1:12" ht="15">
      <c r="A105" s="23"/>
      <c r="B105" s="15"/>
      <c r="C105" s="11"/>
      <c r="D105" s="7" t="s">
        <v>23</v>
      </c>
      <c r="E105" s="42" t="s">
        <v>88</v>
      </c>
      <c r="F105" s="43">
        <v>100</v>
      </c>
      <c r="G105" s="43">
        <v>0</v>
      </c>
      <c r="H105" s="43">
        <v>0</v>
      </c>
      <c r="I105" s="43">
        <v>10</v>
      </c>
      <c r="J105" s="43">
        <v>44</v>
      </c>
      <c r="K105" s="44">
        <v>82</v>
      </c>
      <c r="L105" s="43">
        <v>28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600</v>
      </c>
      <c r="G108" s="19">
        <f t="shared" ref="G108:J108" si="18">SUM(G101:G107)</f>
        <v>19</v>
      </c>
      <c r="H108" s="19">
        <f t="shared" si="18"/>
        <v>18</v>
      </c>
      <c r="I108" s="19">
        <f t="shared" si="18"/>
        <v>88</v>
      </c>
      <c r="J108" s="19">
        <f t="shared" si="18"/>
        <v>647</v>
      </c>
      <c r="K108" s="25"/>
      <c r="L108" s="19">
        <f t="shared" ref="L108" si="19">SUM(L101:L107)</f>
        <v>83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90</v>
      </c>
      <c r="F109" s="43">
        <v>60</v>
      </c>
      <c r="G109" s="43">
        <v>0</v>
      </c>
      <c r="H109" s="43">
        <v>3</v>
      </c>
      <c r="I109" s="43">
        <v>1</v>
      </c>
      <c r="J109" s="43">
        <v>38</v>
      </c>
      <c r="K109" s="44">
        <v>14</v>
      </c>
      <c r="L109" s="43">
        <v>13.94</v>
      </c>
    </row>
    <row r="110" spans="1:12" ht="15">
      <c r="A110" s="23"/>
      <c r="B110" s="15"/>
      <c r="C110" s="11"/>
      <c r="D110" s="7" t="s">
        <v>26</v>
      </c>
      <c r="E110" s="42" t="s">
        <v>91</v>
      </c>
      <c r="F110" s="43">
        <v>200</v>
      </c>
      <c r="G110" s="43">
        <v>8</v>
      </c>
      <c r="H110" s="43">
        <v>4</v>
      </c>
      <c r="I110" s="43">
        <v>12</v>
      </c>
      <c r="J110" s="43">
        <v>115</v>
      </c>
      <c r="K110" s="44">
        <v>150</v>
      </c>
      <c r="L110" s="43">
        <v>23.35</v>
      </c>
    </row>
    <row r="111" spans="1:12" ht="15">
      <c r="A111" s="23"/>
      <c r="B111" s="15"/>
      <c r="C111" s="11"/>
      <c r="D111" s="7" t="s">
        <v>27</v>
      </c>
      <c r="E111" s="42" t="s">
        <v>92</v>
      </c>
      <c r="F111" s="43">
        <v>100</v>
      </c>
      <c r="G111" s="43">
        <v>13</v>
      </c>
      <c r="H111" s="43">
        <v>18</v>
      </c>
      <c r="I111" s="43">
        <v>4</v>
      </c>
      <c r="J111" s="43">
        <v>248</v>
      </c>
      <c r="K111" s="44">
        <v>367</v>
      </c>
      <c r="L111" s="43">
        <v>59.17</v>
      </c>
    </row>
    <row r="112" spans="1:12" ht="15">
      <c r="A112" s="23"/>
      <c r="B112" s="15"/>
      <c r="C112" s="11"/>
      <c r="D112" s="7" t="s">
        <v>28</v>
      </c>
      <c r="E112" s="42" t="s">
        <v>63</v>
      </c>
      <c r="F112" s="43">
        <v>150</v>
      </c>
      <c r="G112" s="43">
        <v>8</v>
      </c>
      <c r="H112" s="43">
        <v>8</v>
      </c>
      <c r="I112" s="43">
        <v>37</v>
      </c>
      <c r="J112" s="43">
        <v>253</v>
      </c>
      <c r="K112" s="44">
        <v>237</v>
      </c>
      <c r="L112" s="43">
        <v>12.78</v>
      </c>
    </row>
    <row r="113" spans="1:12" ht="15">
      <c r="A113" s="23"/>
      <c r="B113" s="15"/>
      <c r="C113" s="11"/>
      <c r="D113" s="7" t="s">
        <v>29</v>
      </c>
      <c r="E113" s="42" t="s">
        <v>93</v>
      </c>
      <c r="F113" s="43">
        <v>200</v>
      </c>
      <c r="G113" s="43">
        <v>0</v>
      </c>
      <c r="H113" s="43">
        <v>0</v>
      </c>
      <c r="I113" s="43">
        <v>20</v>
      </c>
      <c r="J113" s="43">
        <v>96</v>
      </c>
      <c r="K113" s="44">
        <v>507</v>
      </c>
      <c r="L113" s="43">
        <v>9.0500000000000007</v>
      </c>
    </row>
    <row r="114" spans="1:12" ht="15">
      <c r="A114" s="23"/>
      <c r="B114" s="15"/>
      <c r="C114" s="11"/>
      <c r="D114" s="7" t="s">
        <v>30</v>
      </c>
      <c r="E114" s="42" t="s">
        <v>65</v>
      </c>
      <c r="F114" s="43">
        <v>80</v>
      </c>
      <c r="G114" s="43">
        <v>6</v>
      </c>
      <c r="H114" s="43">
        <v>0</v>
      </c>
      <c r="I114" s="43">
        <v>40</v>
      </c>
      <c r="J114" s="43">
        <v>188</v>
      </c>
      <c r="K114" s="44">
        <v>108</v>
      </c>
      <c r="L114" s="43">
        <v>5.71</v>
      </c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790</v>
      </c>
      <c r="G118" s="19">
        <f t="shared" ref="G118:J118" si="20">SUM(G109:G117)</f>
        <v>35</v>
      </c>
      <c r="H118" s="19">
        <f t="shared" si="20"/>
        <v>33</v>
      </c>
      <c r="I118" s="19">
        <f t="shared" si="20"/>
        <v>114</v>
      </c>
      <c r="J118" s="19">
        <f t="shared" si="20"/>
        <v>938</v>
      </c>
      <c r="K118" s="25"/>
      <c r="L118" s="19">
        <f t="shared" ref="L118" si="21">SUM(L109:L117)</f>
        <v>124</v>
      </c>
    </row>
    <row r="119" spans="1:12" ht="15.7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1390</v>
      </c>
      <c r="G119" s="32">
        <f t="shared" ref="G119:L119" si="22">G108+G118</f>
        <v>54</v>
      </c>
      <c r="H119" s="32">
        <f t="shared" si="22"/>
        <v>51</v>
      </c>
      <c r="I119" s="32">
        <f t="shared" si="22"/>
        <v>202</v>
      </c>
      <c r="J119" s="32">
        <f t="shared" si="22"/>
        <v>1585</v>
      </c>
      <c r="K119" s="32"/>
      <c r="L119" s="32">
        <f t="shared" si="22"/>
        <v>207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105</v>
      </c>
      <c r="F120" s="40">
        <v>250</v>
      </c>
      <c r="G120" s="40">
        <v>7</v>
      </c>
      <c r="H120" s="40">
        <v>8</v>
      </c>
      <c r="I120" s="40">
        <v>40</v>
      </c>
      <c r="J120" s="40">
        <v>260</v>
      </c>
      <c r="K120" s="41">
        <v>236</v>
      </c>
      <c r="L120" s="40">
        <v>25.43</v>
      </c>
    </row>
    <row r="121" spans="1:12" ht="15">
      <c r="A121" s="14"/>
      <c r="B121" s="15"/>
      <c r="C121" s="11"/>
      <c r="D121" s="6"/>
      <c r="E121" s="42" t="s">
        <v>107</v>
      </c>
      <c r="F121" s="43">
        <v>10</v>
      </c>
      <c r="G121" s="43">
        <v>3</v>
      </c>
      <c r="H121" s="43">
        <v>3</v>
      </c>
      <c r="I121" s="43">
        <v>0</v>
      </c>
      <c r="J121" s="43">
        <v>36</v>
      </c>
      <c r="K121" s="44">
        <v>75</v>
      </c>
      <c r="L121" s="43">
        <v>8.8800000000000008</v>
      </c>
    </row>
    <row r="122" spans="1:12" ht="15">
      <c r="A122" s="14"/>
      <c r="B122" s="15"/>
      <c r="C122" s="11"/>
      <c r="D122" s="7" t="s">
        <v>21</v>
      </c>
      <c r="E122" s="42" t="s">
        <v>106</v>
      </c>
      <c r="F122" s="43">
        <v>200</v>
      </c>
      <c r="G122" s="43">
        <v>0</v>
      </c>
      <c r="H122" s="43">
        <v>0</v>
      </c>
      <c r="I122" s="43">
        <v>10</v>
      </c>
      <c r="J122" s="43">
        <v>40</v>
      </c>
      <c r="K122" s="44">
        <v>459</v>
      </c>
      <c r="L122" s="43">
        <v>2.17</v>
      </c>
    </row>
    <row r="123" spans="1:12" ht="15">
      <c r="A123" s="14"/>
      <c r="B123" s="15"/>
      <c r="C123" s="11"/>
      <c r="D123" s="7" t="s">
        <v>22</v>
      </c>
      <c r="E123" s="42" t="s">
        <v>74</v>
      </c>
      <c r="F123" s="43">
        <v>50</v>
      </c>
      <c r="G123" s="43">
        <v>3</v>
      </c>
      <c r="H123" s="43">
        <v>8</v>
      </c>
      <c r="I123" s="43">
        <v>19</v>
      </c>
      <c r="J123" s="43">
        <v>160</v>
      </c>
      <c r="K123" s="44"/>
      <c r="L123" s="43">
        <v>13.02</v>
      </c>
    </row>
    <row r="124" spans="1:12" ht="15">
      <c r="A124" s="14"/>
      <c r="B124" s="15"/>
      <c r="C124" s="11"/>
      <c r="D124" s="7" t="s">
        <v>23</v>
      </c>
      <c r="E124" s="42" t="s">
        <v>60</v>
      </c>
      <c r="F124" s="43">
        <v>200</v>
      </c>
      <c r="G124" s="43">
        <v>2</v>
      </c>
      <c r="H124" s="43">
        <v>0</v>
      </c>
      <c r="I124" s="43">
        <v>20</v>
      </c>
      <c r="J124" s="43">
        <v>88</v>
      </c>
      <c r="K124" s="44">
        <v>112</v>
      </c>
      <c r="L124" s="43">
        <v>33.5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710</v>
      </c>
      <c r="G127" s="19">
        <f t="shared" ref="G127:J127" si="23">SUM(G120:G126)</f>
        <v>15</v>
      </c>
      <c r="H127" s="19">
        <f t="shared" si="23"/>
        <v>19</v>
      </c>
      <c r="I127" s="19">
        <f t="shared" si="23"/>
        <v>89</v>
      </c>
      <c r="J127" s="19">
        <f t="shared" si="23"/>
        <v>584</v>
      </c>
      <c r="K127" s="25"/>
      <c r="L127" s="19">
        <f t="shared" ref="L127" si="24">SUM(L120:L126)</f>
        <v>83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120</v>
      </c>
      <c r="F128" s="43">
        <v>60</v>
      </c>
      <c r="G128" s="43">
        <v>1</v>
      </c>
      <c r="H128" s="43">
        <v>4</v>
      </c>
      <c r="I128" s="43">
        <v>3</v>
      </c>
      <c r="J128" s="43">
        <v>52</v>
      </c>
      <c r="K128" s="44">
        <v>25</v>
      </c>
      <c r="L128" s="43">
        <v>9.66</v>
      </c>
    </row>
    <row r="129" spans="1:12" ht="15">
      <c r="A129" s="14"/>
      <c r="B129" s="15"/>
      <c r="C129" s="11"/>
      <c r="D129" s="7" t="s">
        <v>26</v>
      </c>
      <c r="E129" s="42" t="s">
        <v>94</v>
      </c>
      <c r="F129" s="43">
        <v>200</v>
      </c>
      <c r="G129" s="43">
        <v>7</v>
      </c>
      <c r="H129" s="43">
        <v>9</v>
      </c>
      <c r="I129" s="43">
        <v>8</v>
      </c>
      <c r="J129" s="43">
        <v>144</v>
      </c>
      <c r="K129" s="44">
        <v>122</v>
      </c>
      <c r="L129" s="43">
        <v>28.4</v>
      </c>
    </row>
    <row r="130" spans="1:12" ht="15">
      <c r="A130" s="14"/>
      <c r="B130" s="15"/>
      <c r="C130" s="11"/>
      <c r="D130" s="7" t="s">
        <v>27</v>
      </c>
      <c r="E130" s="42" t="s">
        <v>108</v>
      </c>
      <c r="F130" s="43">
        <v>200</v>
      </c>
      <c r="G130" s="43">
        <v>15</v>
      </c>
      <c r="H130" s="43">
        <v>14</v>
      </c>
      <c r="I130" s="43">
        <v>26</v>
      </c>
      <c r="J130" s="43">
        <v>307</v>
      </c>
      <c r="K130" s="44">
        <v>328</v>
      </c>
      <c r="L130" s="43">
        <v>68.430000000000007</v>
      </c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 t="s">
        <v>95</v>
      </c>
      <c r="F132" s="43">
        <v>200</v>
      </c>
      <c r="G132" s="43">
        <v>0</v>
      </c>
      <c r="H132" s="43">
        <v>0</v>
      </c>
      <c r="I132" s="43">
        <v>23</v>
      </c>
      <c r="J132" s="43">
        <v>96</v>
      </c>
      <c r="K132" s="44">
        <v>505</v>
      </c>
      <c r="L132" s="43">
        <v>11.8</v>
      </c>
    </row>
    <row r="133" spans="1:12" ht="15">
      <c r="A133" s="14"/>
      <c r="B133" s="15"/>
      <c r="C133" s="11"/>
      <c r="D133" s="7" t="s">
        <v>30</v>
      </c>
      <c r="E133" s="42" t="s">
        <v>65</v>
      </c>
      <c r="F133" s="43">
        <v>80</v>
      </c>
      <c r="G133" s="43">
        <v>6</v>
      </c>
      <c r="H133" s="43">
        <v>0</v>
      </c>
      <c r="I133" s="43">
        <v>40</v>
      </c>
      <c r="J133" s="43">
        <v>188</v>
      </c>
      <c r="K133" s="44">
        <v>108</v>
      </c>
      <c r="L133" s="43">
        <v>5.71</v>
      </c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740</v>
      </c>
      <c r="G137" s="19">
        <f t="shared" ref="G137:J137" si="25">SUM(G128:G136)</f>
        <v>29</v>
      </c>
      <c r="H137" s="19">
        <f t="shared" si="25"/>
        <v>27</v>
      </c>
      <c r="I137" s="19">
        <f t="shared" si="25"/>
        <v>100</v>
      </c>
      <c r="J137" s="19">
        <f t="shared" si="25"/>
        <v>787</v>
      </c>
      <c r="K137" s="25"/>
      <c r="L137" s="19">
        <f t="shared" ref="L137" si="26">SUM(L128:L136)</f>
        <v>124</v>
      </c>
    </row>
    <row r="138" spans="1:12" ht="15.7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1450</v>
      </c>
      <c r="G138" s="32">
        <f t="shared" ref="G138:L138" si="27">G127+G137</f>
        <v>44</v>
      </c>
      <c r="H138" s="32">
        <f t="shared" si="27"/>
        <v>46</v>
      </c>
      <c r="I138" s="32">
        <f t="shared" si="27"/>
        <v>189</v>
      </c>
      <c r="J138" s="32">
        <f t="shared" si="27"/>
        <v>1371</v>
      </c>
      <c r="K138" s="32"/>
      <c r="L138" s="32">
        <f t="shared" si="27"/>
        <v>207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109</v>
      </c>
      <c r="F139" s="40">
        <v>200</v>
      </c>
      <c r="G139" s="40">
        <v>9</v>
      </c>
      <c r="H139" s="40">
        <v>8</v>
      </c>
      <c r="I139" s="40">
        <v>32</v>
      </c>
      <c r="J139" s="40">
        <v>233</v>
      </c>
      <c r="K139" s="41">
        <v>213</v>
      </c>
      <c r="L139" s="40">
        <v>21.48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21</v>
      </c>
      <c r="E141" s="42" t="s">
        <v>110</v>
      </c>
      <c r="F141" s="43">
        <v>200</v>
      </c>
      <c r="G141" s="43">
        <v>2</v>
      </c>
      <c r="H141" s="43">
        <v>2</v>
      </c>
      <c r="I141" s="43">
        <v>15</v>
      </c>
      <c r="J141" s="43">
        <v>113</v>
      </c>
      <c r="K141" s="44">
        <v>500</v>
      </c>
      <c r="L141" s="43">
        <v>15.52</v>
      </c>
    </row>
    <row r="142" spans="1:12" ht="15.75" customHeight="1">
      <c r="A142" s="23"/>
      <c r="B142" s="15"/>
      <c r="C142" s="11"/>
      <c r="D142" s="7" t="s">
        <v>22</v>
      </c>
      <c r="E142" s="42" t="s">
        <v>111</v>
      </c>
      <c r="F142" s="43">
        <v>100</v>
      </c>
      <c r="G142" s="43">
        <v>7</v>
      </c>
      <c r="H142" s="43">
        <v>10</v>
      </c>
      <c r="I142" s="43">
        <v>19</v>
      </c>
      <c r="J142" s="43">
        <v>262</v>
      </c>
      <c r="K142" s="44"/>
      <c r="L142" s="43">
        <v>23</v>
      </c>
    </row>
    <row r="143" spans="1:12" ht="15">
      <c r="A143" s="23"/>
      <c r="B143" s="15"/>
      <c r="C143" s="11"/>
      <c r="D143" s="7" t="s">
        <v>23</v>
      </c>
      <c r="E143" s="42" t="s">
        <v>112</v>
      </c>
      <c r="F143" s="43">
        <v>200</v>
      </c>
      <c r="G143" s="43">
        <v>1</v>
      </c>
      <c r="H143" s="43">
        <v>0</v>
      </c>
      <c r="I143" s="43">
        <v>20</v>
      </c>
      <c r="J143" s="43">
        <v>86</v>
      </c>
      <c r="K143" s="44">
        <v>501</v>
      </c>
      <c r="L143" s="43">
        <v>23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700</v>
      </c>
      <c r="G146" s="19">
        <f t="shared" ref="G146:J146" si="28">SUM(G139:G145)</f>
        <v>19</v>
      </c>
      <c r="H146" s="19">
        <f t="shared" si="28"/>
        <v>20</v>
      </c>
      <c r="I146" s="19">
        <f t="shared" si="28"/>
        <v>86</v>
      </c>
      <c r="J146" s="19">
        <f t="shared" si="28"/>
        <v>694</v>
      </c>
      <c r="K146" s="25"/>
      <c r="L146" s="19">
        <f t="shared" ref="L146" si="29">SUM(L139:L145)</f>
        <v>83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44</v>
      </c>
      <c r="F147" s="43">
        <v>60</v>
      </c>
      <c r="G147" s="43">
        <v>0</v>
      </c>
      <c r="H147" s="43">
        <v>4</v>
      </c>
      <c r="I147" s="43">
        <v>3</v>
      </c>
      <c r="J147" s="43">
        <v>46</v>
      </c>
      <c r="K147" s="44">
        <v>20</v>
      </c>
      <c r="L147" s="43">
        <v>15</v>
      </c>
    </row>
    <row r="148" spans="1:12" ht="25.5">
      <c r="A148" s="23"/>
      <c r="B148" s="15"/>
      <c r="C148" s="11"/>
      <c r="D148" s="7" t="s">
        <v>26</v>
      </c>
      <c r="E148" s="42" t="s">
        <v>114</v>
      </c>
      <c r="F148" s="43">
        <v>223</v>
      </c>
      <c r="G148" s="43">
        <v>8</v>
      </c>
      <c r="H148" s="43">
        <v>12</v>
      </c>
      <c r="I148" s="43">
        <v>13</v>
      </c>
      <c r="J148" s="43">
        <v>170</v>
      </c>
      <c r="K148" s="44">
        <v>128</v>
      </c>
      <c r="L148" s="43">
        <v>31.63</v>
      </c>
    </row>
    <row r="149" spans="1:12" ht="15">
      <c r="A149" s="23"/>
      <c r="B149" s="15"/>
      <c r="C149" s="11"/>
      <c r="D149" s="7" t="s">
        <v>27</v>
      </c>
      <c r="E149" s="42" t="s">
        <v>115</v>
      </c>
      <c r="F149" s="43">
        <v>90</v>
      </c>
      <c r="G149" s="43">
        <v>8</v>
      </c>
      <c r="H149" s="43">
        <v>11</v>
      </c>
      <c r="I149" s="43">
        <v>7</v>
      </c>
      <c r="J149" s="43">
        <v>179</v>
      </c>
      <c r="K149" s="44">
        <v>410</v>
      </c>
      <c r="L149" s="43">
        <v>53.06</v>
      </c>
    </row>
    <row r="150" spans="1:12" ht="15">
      <c r="A150" s="23"/>
      <c r="B150" s="15"/>
      <c r="C150" s="11"/>
      <c r="D150" s="7" t="s">
        <v>28</v>
      </c>
      <c r="E150" s="42" t="s">
        <v>101</v>
      </c>
      <c r="F150" s="43">
        <v>150</v>
      </c>
      <c r="G150" s="43">
        <v>5</v>
      </c>
      <c r="H150" s="43">
        <v>5</v>
      </c>
      <c r="I150" s="43">
        <v>29</v>
      </c>
      <c r="J150" s="43">
        <v>145</v>
      </c>
      <c r="K150" s="44">
        <v>291</v>
      </c>
      <c r="L150" s="43">
        <v>10.86</v>
      </c>
    </row>
    <row r="151" spans="1:12" ht="15">
      <c r="A151" s="23"/>
      <c r="B151" s="15"/>
      <c r="C151" s="11"/>
      <c r="D151" s="7" t="s">
        <v>29</v>
      </c>
      <c r="E151" s="42" t="s">
        <v>98</v>
      </c>
      <c r="F151" s="43">
        <v>200</v>
      </c>
      <c r="G151" s="43">
        <v>1</v>
      </c>
      <c r="H151" s="43">
        <v>0</v>
      </c>
      <c r="I151" s="43">
        <v>18</v>
      </c>
      <c r="J151" s="43">
        <v>78</v>
      </c>
      <c r="K151" s="44">
        <v>496</v>
      </c>
      <c r="L151" s="43">
        <v>8.31</v>
      </c>
    </row>
    <row r="152" spans="1:12" ht="15">
      <c r="A152" s="23"/>
      <c r="B152" s="15"/>
      <c r="C152" s="11"/>
      <c r="D152" s="7" t="s">
        <v>30</v>
      </c>
      <c r="E152" s="42" t="s">
        <v>65</v>
      </c>
      <c r="F152" s="43">
        <v>80</v>
      </c>
      <c r="G152" s="43">
        <v>6</v>
      </c>
      <c r="H152" s="43">
        <v>0</v>
      </c>
      <c r="I152" s="43">
        <v>40</v>
      </c>
      <c r="J152" s="43">
        <v>188</v>
      </c>
      <c r="K152" s="44">
        <v>108</v>
      </c>
      <c r="L152" s="43">
        <v>5.14</v>
      </c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803</v>
      </c>
      <c r="G156" s="19">
        <f t="shared" ref="G156:J156" si="30">SUM(G147:G155)</f>
        <v>28</v>
      </c>
      <c r="H156" s="19">
        <f t="shared" si="30"/>
        <v>32</v>
      </c>
      <c r="I156" s="19">
        <f t="shared" si="30"/>
        <v>110</v>
      </c>
      <c r="J156" s="19">
        <f t="shared" si="30"/>
        <v>806</v>
      </c>
      <c r="K156" s="25"/>
      <c r="L156" s="19">
        <f t="shared" ref="L156" si="31">SUM(L147:L155)</f>
        <v>124</v>
      </c>
    </row>
    <row r="157" spans="1:12" ht="15.7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1503</v>
      </c>
      <c r="G157" s="32">
        <f t="shared" ref="G157:L157" si="32">G146+G156</f>
        <v>47</v>
      </c>
      <c r="H157" s="32">
        <f t="shared" si="32"/>
        <v>52</v>
      </c>
      <c r="I157" s="32">
        <f t="shared" si="32"/>
        <v>196</v>
      </c>
      <c r="J157" s="32">
        <f t="shared" si="32"/>
        <v>1500</v>
      </c>
      <c r="K157" s="32"/>
      <c r="L157" s="32">
        <f t="shared" si="32"/>
        <v>207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41</v>
      </c>
      <c r="F158" s="40">
        <v>220</v>
      </c>
      <c r="G158" s="40">
        <v>5</v>
      </c>
      <c r="H158" s="40">
        <v>6</v>
      </c>
      <c r="I158" s="40">
        <v>18</v>
      </c>
      <c r="J158" s="40">
        <v>145</v>
      </c>
      <c r="K158" s="41">
        <v>140</v>
      </c>
      <c r="L158" s="40">
        <v>20.73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42" t="s">
        <v>42</v>
      </c>
      <c r="F160" s="43">
        <v>200</v>
      </c>
      <c r="G160" s="43">
        <v>3</v>
      </c>
      <c r="H160" s="43">
        <v>3</v>
      </c>
      <c r="I160" s="43">
        <v>14</v>
      </c>
      <c r="J160" s="43">
        <v>94</v>
      </c>
      <c r="K160" s="44">
        <v>462</v>
      </c>
      <c r="L160" s="43">
        <v>13.2</v>
      </c>
    </row>
    <row r="161" spans="1:12" ht="15">
      <c r="A161" s="23"/>
      <c r="B161" s="15"/>
      <c r="C161" s="11"/>
      <c r="D161" s="7" t="s">
        <v>22</v>
      </c>
      <c r="E161" s="42" t="s">
        <v>43</v>
      </c>
      <c r="F161" s="43">
        <v>80</v>
      </c>
      <c r="G161" s="43">
        <v>9</v>
      </c>
      <c r="H161" s="43">
        <v>9</v>
      </c>
      <c r="I161" s="43">
        <v>20</v>
      </c>
      <c r="J161" s="43">
        <v>261</v>
      </c>
      <c r="K161" s="44" t="s">
        <v>58</v>
      </c>
      <c r="L161" s="43">
        <v>22.91</v>
      </c>
    </row>
    <row r="162" spans="1:12" ht="15">
      <c r="A162" s="23"/>
      <c r="B162" s="15"/>
      <c r="C162" s="11"/>
      <c r="D162" s="7" t="s">
        <v>23</v>
      </c>
      <c r="E162" s="42" t="s">
        <v>60</v>
      </c>
      <c r="F162" s="43">
        <v>200</v>
      </c>
      <c r="G162" s="43">
        <v>1</v>
      </c>
      <c r="H162" s="43">
        <v>1</v>
      </c>
      <c r="I162" s="43">
        <v>21</v>
      </c>
      <c r="J162" s="43">
        <v>96</v>
      </c>
      <c r="K162" s="44">
        <v>112</v>
      </c>
      <c r="L162" s="43">
        <v>26.16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700</v>
      </c>
      <c r="G165" s="19">
        <f t="shared" ref="G165:J165" si="33">SUM(G158:G164)</f>
        <v>18</v>
      </c>
      <c r="H165" s="19">
        <f t="shared" si="33"/>
        <v>19</v>
      </c>
      <c r="I165" s="19">
        <f t="shared" si="33"/>
        <v>73</v>
      </c>
      <c r="J165" s="19">
        <f t="shared" si="33"/>
        <v>596</v>
      </c>
      <c r="K165" s="25"/>
      <c r="L165" s="19">
        <f t="shared" ref="L165" si="34">SUM(L158:L164)</f>
        <v>83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113</v>
      </c>
      <c r="F166" s="43">
        <v>60</v>
      </c>
      <c r="G166" s="43">
        <v>1</v>
      </c>
      <c r="H166" s="43">
        <v>0</v>
      </c>
      <c r="I166" s="43">
        <v>2</v>
      </c>
      <c r="J166" s="43">
        <v>13</v>
      </c>
      <c r="K166" s="44">
        <v>107</v>
      </c>
      <c r="L166" s="43">
        <v>19.100000000000001</v>
      </c>
    </row>
    <row r="167" spans="1:12" ht="15">
      <c r="A167" s="23"/>
      <c r="B167" s="15"/>
      <c r="C167" s="11"/>
      <c r="D167" s="7" t="s">
        <v>26</v>
      </c>
      <c r="E167" s="42" t="s">
        <v>45</v>
      </c>
      <c r="F167" s="43">
        <v>223</v>
      </c>
      <c r="G167" s="43">
        <v>5</v>
      </c>
      <c r="H167" s="43">
        <v>8</v>
      </c>
      <c r="I167" s="43">
        <v>18</v>
      </c>
      <c r="J167" s="43">
        <v>178</v>
      </c>
      <c r="K167" s="44">
        <v>101</v>
      </c>
      <c r="L167" s="43">
        <v>30</v>
      </c>
    </row>
    <row r="168" spans="1:12" ht="15">
      <c r="A168" s="23"/>
      <c r="B168" s="15"/>
      <c r="C168" s="11"/>
      <c r="D168" s="7" t="s">
        <v>27</v>
      </c>
      <c r="E168" s="42" t="s">
        <v>46</v>
      </c>
      <c r="F168" s="43">
        <v>140</v>
      </c>
      <c r="G168" s="43">
        <v>13</v>
      </c>
      <c r="H168" s="43">
        <v>7</v>
      </c>
      <c r="I168" s="43">
        <v>7</v>
      </c>
      <c r="J168" s="43">
        <v>143</v>
      </c>
      <c r="K168" s="44">
        <v>343</v>
      </c>
      <c r="L168" s="43">
        <v>28.72</v>
      </c>
    </row>
    <row r="169" spans="1:12" ht="15">
      <c r="A169" s="23"/>
      <c r="B169" s="15"/>
      <c r="C169" s="11"/>
      <c r="D169" s="7" t="s">
        <v>28</v>
      </c>
      <c r="E169" s="42" t="s">
        <v>47</v>
      </c>
      <c r="F169" s="43">
        <v>150</v>
      </c>
      <c r="G169" s="43">
        <v>3</v>
      </c>
      <c r="H169" s="43">
        <v>8</v>
      </c>
      <c r="I169" s="43">
        <v>20</v>
      </c>
      <c r="J169" s="43">
        <v>155</v>
      </c>
      <c r="K169" s="44">
        <v>152</v>
      </c>
      <c r="L169" s="43">
        <v>19.47</v>
      </c>
    </row>
    <row r="170" spans="1:12" ht="15">
      <c r="A170" s="23"/>
      <c r="B170" s="15"/>
      <c r="C170" s="11"/>
      <c r="D170" s="7" t="s">
        <v>29</v>
      </c>
      <c r="E170" s="42" t="s">
        <v>48</v>
      </c>
      <c r="F170" s="43">
        <v>200</v>
      </c>
      <c r="G170" s="43">
        <v>0</v>
      </c>
      <c r="H170" s="43">
        <v>0</v>
      </c>
      <c r="I170" s="43">
        <v>20</v>
      </c>
      <c r="J170" s="43">
        <v>86</v>
      </c>
      <c r="K170" s="44">
        <v>501</v>
      </c>
      <c r="L170" s="43">
        <v>21</v>
      </c>
    </row>
    <row r="171" spans="1:12" ht="15">
      <c r="A171" s="23"/>
      <c r="B171" s="15"/>
      <c r="C171" s="11"/>
      <c r="D171" s="7" t="s">
        <v>30</v>
      </c>
      <c r="E171" s="42" t="s">
        <v>49</v>
      </c>
      <c r="F171" s="43">
        <v>80</v>
      </c>
      <c r="G171" s="43">
        <v>6</v>
      </c>
      <c r="H171" s="43">
        <v>0</v>
      </c>
      <c r="I171" s="43">
        <v>40</v>
      </c>
      <c r="J171" s="43">
        <v>188</v>
      </c>
      <c r="K171" s="44">
        <v>108</v>
      </c>
      <c r="L171" s="43">
        <v>5.71</v>
      </c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853</v>
      </c>
      <c r="G175" s="19">
        <f t="shared" ref="G175:J175" si="35">SUM(G166:G174)</f>
        <v>28</v>
      </c>
      <c r="H175" s="19">
        <f t="shared" si="35"/>
        <v>23</v>
      </c>
      <c r="I175" s="19">
        <f t="shared" si="35"/>
        <v>107</v>
      </c>
      <c r="J175" s="19">
        <f t="shared" si="35"/>
        <v>763</v>
      </c>
      <c r="K175" s="25"/>
      <c r="L175" s="19">
        <f t="shared" ref="L175" si="36">SUM(L166:L174)</f>
        <v>123.99999999999999</v>
      </c>
    </row>
    <row r="176" spans="1:12" ht="15.7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1553</v>
      </c>
      <c r="G176" s="32">
        <f t="shared" ref="G176:L176" si="37">G165+G175</f>
        <v>46</v>
      </c>
      <c r="H176" s="32">
        <f t="shared" si="37"/>
        <v>42</v>
      </c>
      <c r="I176" s="32">
        <f t="shared" si="37"/>
        <v>180</v>
      </c>
      <c r="J176" s="32">
        <f t="shared" si="37"/>
        <v>1359</v>
      </c>
      <c r="K176" s="32"/>
      <c r="L176" s="32">
        <f t="shared" si="37"/>
        <v>207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50</v>
      </c>
      <c r="F177" s="40">
        <v>250</v>
      </c>
      <c r="G177" s="40">
        <v>9</v>
      </c>
      <c r="H177" s="40">
        <v>12</v>
      </c>
      <c r="I177" s="40">
        <v>26</v>
      </c>
      <c r="J177" s="40">
        <v>286</v>
      </c>
      <c r="K177" s="41">
        <v>266</v>
      </c>
      <c r="L177" s="40">
        <v>25.19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 t="s">
        <v>51</v>
      </c>
      <c r="F179" s="43">
        <v>200</v>
      </c>
      <c r="G179" s="43">
        <v>0</v>
      </c>
      <c r="H179" s="43">
        <v>0</v>
      </c>
      <c r="I179" s="43">
        <v>10</v>
      </c>
      <c r="J179" s="43">
        <v>61</v>
      </c>
      <c r="K179" s="44">
        <v>494</v>
      </c>
      <c r="L179" s="43">
        <v>4.3099999999999996</v>
      </c>
    </row>
    <row r="180" spans="1:12" ht="15">
      <c r="A180" s="23"/>
      <c r="B180" s="15"/>
      <c r="C180" s="11"/>
      <c r="D180" s="7" t="s">
        <v>22</v>
      </c>
      <c r="E180" s="42" t="s">
        <v>52</v>
      </c>
      <c r="F180" s="43">
        <v>50</v>
      </c>
      <c r="G180" s="43">
        <v>5</v>
      </c>
      <c r="H180" s="43">
        <v>3</v>
      </c>
      <c r="I180" s="43">
        <v>19</v>
      </c>
      <c r="J180" s="43">
        <v>130</v>
      </c>
      <c r="K180" s="44"/>
      <c r="L180" s="43">
        <v>12.5</v>
      </c>
    </row>
    <row r="181" spans="1:12" ht="15">
      <c r="A181" s="23"/>
      <c r="B181" s="15"/>
      <c r="C181" s="11"/>
      <c r="D181" s="7" t="s">
        <v>23</v>
      </c>
      <c r="E181" s="42" t="s">
        <v>53</v>
      </c>
      <c r="F181" s="43">
        <v>200</v>
      </c>
      <c r="G181" s="43">
        <v>1</v>
      </c>
      <c r="H181" s="43">
        <v>1</v>
      </c>
      <c r="I181" s="43">
        <v>10</v>
      </c>
      <c r="J181" s="43">
        <v>94</v>
      </c>
      <c r="K181" s="44">
        <v>112</v>
      </c>
      <c r="L181" s="43">
        <v>41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700</v>
      </c>
      <c r="G184" s="19">
        <f t="shared" ref="G184:J184" si="38">SUM(G177:G183)</f>
        <v>15</v>
      </c>
      <c r="H184" s="19">
        <f t="shared" si="38"/>
        <v>16</v>
      </c>
      <c r="I184" s="19">
        <f t="shared" si="38"/>
        <v>65</v>
      </c>
      <c r="J184" s="19">
        <f t="shared" si="38"/>
        <v>571</v>
      </c>
      <c r="K184" s="25"/>
      <c r="L184" s="19">
        <f t="shared" ref="L184" si="39">SUM(L177:L183)</f>
        <v>83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54</v>
      </c>
      <c r="F185" s="43">
        <v>60</v>
      </c>
      <c r="G185" s="43">
        <v>1</v>
      </c>
      <c r="H185" s="43">
        <v>0</v>
      </c>
      <c r="I185" s="43">
        <v>2</v>
      </c>
      <c r="J185" s="43">
        <v>11</v>
      </c>
      <c r="K185" s="44">
        <v>14</v>
      </c>
      <c r="L185" s="43">
        <v>15.1</v>
      </c>
    </row>
    <row r="186" spans="1:12" ht="15">
      <c r="A186" s="23"/>
      <c r="B186" s="15"/>
      <c r="C186" s="11"/>
      <c r="D186" s="7" t="s">
        <v>26</v>
      </c>
      <c r="E186" s="42" t="s">
        <v>123</v>
      </c>
      <c r="F186" s="43">
        <v>210</v>
      </c>
      <c r="G186" s="43">
        <v>7</v>
      </c>
      <c r="H186" s="43">
        <v>8</v>
      </c>
      <c r="I186" s="43">
        <v>16</v>
      </c>
      <c r="J186" s="43">
        <v>167</v>
      </c>
      <c r="K186" s="44">
        <v>143</v>
      </c>
      <c r="L186" s="43">
        <v>16.399999999999999</v>
      </c>
    </row>
    <row r="187" spans="1:12" ht="15">
      <c r="A187" s="23"/>
      <c r="B187" s="15"/>
      <c r="C187" s="11"/>
      <c r="D187" s="7" t="s">
        <v>27</v>
      </c>
      <c r="E187" s="42" t="s">
        <v>55</v>
      </c>
      <c r="F187" s="43">
        <v>120</v>
      </c>
      <c r="G187" s="43">
        <v>11</v>
      </c>
      <c r="H187" s="43">
        <v>13</v>
      </c>
      <c r="I187" s="43">
        <v>4</v>
      </c>
      <c r="J187" s="43">
        <v>176</v>
      </c>
      <c r="K187" s="44">
        <v>405</v>
      </c>
      <c r="L187" s="43">
        <v>60.11</v>
      </c>
    </row>
    <row r="188" spans="1:12" ht="15">
      <c r="A188" s="23"/>
      <c r="B188" s="15"/>
      <c r="C188" s="11"/>
      <c r="D188" s="7" t="s">
        <v>28</v>
      </c>
      <c r="E188" s="42" t="s">
        <v>56</v>
      </c>
      <c r="F188" s="43">
        <v>150</v>
      </c>
      <c r="G188" s="43">
        <v>4</v>
      </c>
      <c r="H188" s="43">
        <v>5</v>
      </c>
      <c r="I188" s="43">
        <v>29</v>
      </c>
      <c r="J188" s="43">
        <v>183</v>
      </c>
      <c r="K188" s="44">
        <v>420</v>
      </c>
      <c r="L188" s="43">
        <v>19.48</v>
      </c>
    </row>
    <row r="189" spans="1:12" ht="15">
      <c r="A189" s="23"/>
      <c r="B189" s="15"/>
      <c r="C189" s="11"/>
      <c r="D189" s="7" t="s">
        <v>29</v>
      </c>
      <c r="E189" s="42" t="s">
        <v>57</v>
      </c>
      <c r="F189" s="43">
        <v>200</v>
      </c>
      <c r="G189" s="43">
        <v>0</v>
      </c>
      <c r="H189" s="43">
        <v>0</v>
      </c>
      <c r="I189" s="43">
        <v>23</v>
      </c>
      <c r="J189" s="43">
        <v>96</v>
      </c>
      <c r="K189" s="44">
        <v>505</v>
      </c>
      <c r="L189" s="43">
        <v>7.91</v>
      </c>
    </row>
    <row r="190" spans="1:12" ht="15">
      <c r="A190" s="23"/>
      <c r="B190" s="15"/>
      <c r="C190" s="11"/>
      <c r="D190" s="7" t="s">
        <v>30</v>
      </c>
      <c r="E190" s="42" t="s">
        <v>49</v>
      </c>
      <c r="F190" s="43">
        <v>70</v>
      </c>
      <c r="G190" s="43">
        <v>5</v>
      </c>
      <c r="H190" s="43">
        <v>0</v>
      </c>
      <c r="I190" s="43">
        <v>35</v>
      </c>
      <c r="J190" s="43">
        <v>165</v>
      </c>
      <c r="K190" s="44">
        <v>108</v>
      </c>
      <c r="L190" s="43">
        <v>5</v>
      </c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810</v>
      </c>
      <c r="G194" s="19">
        <f t="shared" ref="G194:J194" si="40">SUM(G185:G193)</f>
        <v>28</v>
      </c>
      <c r="H194" s="19">
        <f t="shared" si="40"/>
        <v>26</v>
      </c>
      <c r="I194" s="19">
        <f t="shared" si="40"/>
        <v>109</v>
      </c>
      <c r="J194" s="19">
        <f t="shared" si="40"/>
        <v>798</v>
      </c>
      <c r="K194" s="25"/>
      <c r="L194" s="19">
        <f t="shared" ref="L194" si="41">SUM(L185:L193)</f>
        <v>124</v>
      </c>
    </row>
    <row r="195" spans="1:12" ht="15.75" thickBot="1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1510</v>
      </c>
      <c r="G195" s="32">
        <f t="shared" ref="G195:L195" si="42">G184+G194</f>
        <v>43</v>
      </c>
      <c r="H195" s="32">
        <f t="shared" si="42"/>
        <v>42</v>
      </c>
      <c r="I195" s="32">
        <f t="shared" si="42"/>
        <v>174</v>
      </c>
      <c r="J195" s="32">
        <f t="shared" si="42"/>
        <v>1369</v>
      </c>
      <c r="K195" s="32"/>
      <c r="L195" s="32">
        <f t="shared" si="42"/>
        <v>207</v>
      </c>
    </row>
    <row r="196" spans="1:12" ht="13.5" thickBot="1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1473.8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45.9</v>
      </c>
      <c r="H196" s="34">
        <f t="shared" si="43"/>
        <v>45.94</v>
      </c>
      <c r="I196" s="34">
        <f t="shared" si="43"/>
        <v>189.48</v>
      </c>
      <c r="J196" s="34">
        <f t="shared" si="43"/>
        <v>1435.6799999999998</v>
      </c>
      <c r="K196" s="34"/>
      <c r="L196" s="34">
        <f t="shared" ref="L196" si="44">(L24+L43+L62+L81+L100+L119+L138+L157+L176+L195)/(IF(L24=0,0,1)+IF(L43=0,0,1)+IF(L62=0,0,1)+IF(L81=0,0,1)+IF(L100=0,0,1)+IF(L119=0,0,1)+IF(L138=0,0,1)+IF(L157=0,0,1)+IF(L176=0,0,1)+IF(L195=0,0,1))</f>
        <v>207</v>
      </c>
    </row>
  </sheetData>
  <sheetProtection sheet="1" objects="1" scenarios="1"/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2023-10-17T10:30:30Z</cp:lastPrinted>
  <dcterms:created xsi:type="dcterms:W3CDTF">2022-05-16T14:23:56Z</dcterms:created>
  <dcterms:modified xsi:type="dcterms:W3CDTF">2024-05-14T04:26:28Z</dcterms:modified>
</cp:coreProperties>
</file>